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05" yWindow="-105" windowWidth="19425" windowHeight="10425" activeTab="1"/>
  </bookViews>
  <sheets>
    <sheet name="Démarrer" sheetId="4" r:id="rId1"/>
    <sheet name="Définition des proportions" sheetId="2" r:id="rId2"/>
    <sheet name="Valeur alimentaire mélange" sheetId="1" r:id="rId3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4" i="2"/>
  <c r="B18" i="1" l="1"/>
  <c r="N30" i="2" l="1"/>
  <c r="N28" l="1"/>
  <c r="N14"/>
  <c r="W12"/>
  <c r="W10"/>
  <c r="W8"/>
  <c r="W6"/>
  <c r="N20" l="1"/>
  <c r="N18"/>
  <c r="N26"/>
  <c r="N24"/>
  <c r="N22"/>
  <c r="N12"/>
  <c r="N6"/>
  <c r="N8"/>
  <c r="N10"/>
  <c r="N16"/>
  <c r="O22" i="1" l="1"/>
  <c r="O25" s="1"/>
  <c r="K22"/>
  <c r="K25" s="1"/>
  <c r="G22"/>
  <c r="G25" s="1"/>
  <c r="N22"/>
  <c r="N25" s="1"/>
  <c r="J22"/>
  <c r="J25" s="1"/>
  <c r="F22"/>
  <c r="F25" s="1"/>
  <c r="I22"/>
  <c r="I25" s="1"/>
  <c r="E22"/>
  <c r="E25" s="1"/>
  <c r="L22"/>
  <c r="L25" s="1"/>
  <c r="H22"/>
  <c r="H25" s="1"/>
  <c r="D22"/>
  <c r="D25" s="1"/>
  <c r="M22"/>
  <c r="M25" s="1"/>
</calcChain>
</file>

<file path=xl/sharedStrings.xml><?xml version="1.0" encoding="utf-8"?>
<sst xmlns="http://schemas.openxmlformats.org/spreadsheetml/2006/main" count="96" uniqueCount="61">
  <si>
    <t>MAT</t>
  </si>
  <si>
    <t>blé</t>
  </si>
  <si>
    <t>orge</t>
  </si>
  <si>
    <t>triticale</t>
  </si>
  <si>
    <t>avoine</t>
  </si>
  <si>
    <t>maïs</t>
  </si>
  <si>
    <t>Tx soja 48</t>
  </si>
  <si>
    <t>Tx colza 35</t>
  </si>
  <si>
    <t>Pois</t>
  </si>
  <si>
    <t>Digestibilité des MAT</t>
  </si>
  <si>
    <t>Féverole</t>
  </si>
  <si>
    <t>Composition du mélange</t>
  </si>
  <si>
    <t>Tx lin</t>
  </si>
  <si>
    <t>Matières premières</t>
  </si>
  <si>
    <t>Autre 2</t>
  </si>
  <si>
    <t>Autre 1</t>
  </si>
  <si>
    <t>Energie Métabolisable
(kcal/kg)</t>
  </si>
  <si>
    <t>VALEURS du
Mélange fermier / Mash / Méteil</t>
  </si>
  <si>
    <t>Energie Métabolisable
(kcal/jour)</t>
  </si>
  <si>
    <t>Quantité distribuée
par jour (kg)</t>
  </si>
  <si>
    <t>Poids de l'échantillon (g)</t>
  </si>
  <si>
    <t>Poids du:</t>
  </si>
  <si>
    <t>Triticale</t>
  </si>
  <si>
    <t>Avoine</t>
  </si>
  <si>
    <t>Exemple</t>
  </si>
  <si>
    <t>Votre échantillon</t>
  </si>
  <si>
    <t>Matières
grasses</t>
  </si>
  <si>
    <t>Cellulose
brute</t>
  </si>
  <si>
    <r>
      <t>Ca</t>
    </r>
    <r>
      <rPr>
        <i/>
        <vertAlign val="subscript"/>
        <sz val="11"/>
        <color rgb="FF008000"/>
        <rFont val="Calibri"/>
        <family val="2"/>
        <scheme val="minor"/>
      </rPr>
      <t xml:space="preserve">abs
</t>
    </r>
    <r>
      <rPr>
        <b/>
        <sz val="11"/>
        <color rgb="FF008000"/>
        <rFont val="Calibri"/>
        <family val="2"/>
        <scheme val="minor"/>
      </rPr>
      <t>(g/jour)</t>
    </r>
  </si>
  <si>
    <r>
      <t>P</t>
    </r>
    <r>
      <rPr>
        <i/>
        <vertAlign val="subscript"/>
        <sz val="11"/>
        <color rgb="FF008000"/>
        <rFont val="Calibri"/>
        <family val="2"/>
        <scheme val="minor"/>
      </rPr>
      <t xml:space="preserve">abs
</t>
    </r>
    <r>
      <rPr>
        <b/>
        <sz val="11"/>
        <color rgb="FF008000"/>
        <rFont val="Calibri"/>
        <family val="2"/>
        <scheme val="minor"/>
      </rPr>
      <t>(g/jour)</t>
    </r>
  </si>
  <si>
    <t>PDIE
(g/jour)</t>
  </si>
  <si>
    <t>PDIN
(g/jour)</t>
  </si>
  <si>
    <t>PDIA
(g/jour)</t>
  </si>
  <si>
    <t>UFL
(UF/jour)</t>
  </si>
  <si>
    <t>UFL
(UF/kg)</t>
  </si>
  <si>
    <t>PDIA
(g/kg)</t>
  </si>
  <si>
    <t>PDIN
(g/kg)</t>
  </si>
  <si>
    <t>PDIE
(g/kg)</t>
  </si>
  <si>
    <r>
      <t>P</t>
    </r>
    <r>
      <rPr>
        <i/>
        <vertAlign val="subscript"/>
        <sz val="11"/>
        <color rgb="FF008000"/>
        <rFont val="Calibri"/>
        <family val="2"/>
        <scheme val="minor"/>
      </rPr>
      <t xml:space="preserve">abs 
</t>
    </r>
    <r>
      <rPr>
        <b/>
        <sz val="11"/>
        <color rgb="FF008000"/>
        <rFont val="Calibri"/>
        <family val="2"/>
        <scheme val="minor"/>
      </rPr>
      <t>(g/kg)</t>
    </r>
  </si>
  <si>
    <r>
      <t>Ca</t>
    </r>
    <r>
      <rPr>
        <i/>
        <vertAlign val="subscript"/>
        <sz val="11"/>
        <color rgb="FF008000"/>
        <rFont val="Calibri"/>
        <family val="2"/>
        <scheme val="minor"/>
      </rPr>
      <t xml:space="preserve">abs
</t>
    </r>
    <r>
      <rPr>
        <b/>
        <sz val="11"/>
        <color rgb="FF008000"/>
        <rFont val="Calibri"/>
        <family val="2"/>
        <scheme val="minor"/>
      </rPr>
      <t>(g/kg)</t>
    </r>
  </si>
  <si>
    <t>UFV
(UF/kg)</t>
  </si>
  <si>
    <t>UFV
(UF/jour)</t>
  </si>
  <si>
    <r>
      <t>P</t>
    </r>
    <r>
      <rPr>
        <i/>
        <vertAlign val="subscript"/>
        <sz val="11"/>
        <color rgb="FF008000"/>
        <rFont val="Calibri"/>
        <family val="2"/>
        <scheme val="minor"/>
      </rPr>
      <t xml:space="preserve">abs
</t>
    </r>
    <r>
      <rPr>
        <b/>
        <sz val="11"/>
        <color rgb="FF008000"/>
        <rFont val="Calibri"/>
        <family val="2"/>
        <scheme val="minor"/>
      </rPr>
      <t>(g/kg)</t>
    </r>
  </si>
  <si>
    <t>&lt;----Vérifier que le total soit égal à 100%</t>
  </si>
  <si>
    <t>Vesce</t>
  </si>
  <si>
    <t>Protéines brutes</t>
  </si>
  <si>
    <t>Blé</t>
  </si>
  <si>
    <t>Orge</t>
  </si>
  <si>
    <t>Maïs</t>
  </si>
  <si>
    <t>Tx de soja 48</t>
  </si>
  <si>
    <t>Tx de colza 35</t>
  </si>
  <si>
    <t>Tx de lin</t>
  </si>
  <si>
    <t>Poids de l':</t>
  </si>
  <si>
    <t>Ne remplir que les cases jaunes</t>
  </si>
  <si>
    <r>
      <t xml:space="preserve">(prendre les valeurs du produit </t>
    </r>
    <r>
      <rPr>
        <b/>
        <i/>
        <sz val="14"/>
        <color rgb="FFFF0000"/>
        <rFont val="Calibri"/>
        <family val="2"/>
        <scheme val="minor"/>
      </rPr>
      <t>brut</t>
    </r>
    <r>
      <rPr>
        <b/>
        <i/>
        <sz val="14"/>
        <color theme="0"/>
        <rFont val="Calibri"/>
        <family val="2"/>
        <scheme val="minor"/>
      </rPr>
      <t xml:space="preserve"> et pour certaines valeurs choisissez </t>
    </r>
    <r>
      <rPr>
        <b/>
        <i/>
        <sz val="14"/>
        <color rgb="FFFF0000"/>
        <rFont val="Calibri"/>
        <family val="2"/>
        <scheme val="minor"/>
      </rPr>
      <t>Ruminants INRA 2007</t>
    </r>
    <r>
      <rPr>
        <b/>
        <i/>
        <sz val="14"/>
        <color theme="0"/>
        <rFont val="Calibri"/>
        <family val="2"/>
        <scheme val="minor"/>
      </rPr>
      <t>)</t>
    </r>
  </si>
  <si>
    <t>Digestibilité des protéines</t>
  </si>
  <si>
    <t>Valeurs indiquées sur le produit brut</t>
  </si>
  <si>
    <t>Poids de :</t>
  </si>
  <si>
    <t>Poids du :</t>
  </si>
  <si>
    <t>Poids de la :</t>
  </si>
  <si>
    <r>
      <t xml:space="preserve">Pour connaÎtre les valeurs des aliments non présents cliquez ici : </t>
    </r>
    <r>
      <rPr>
        <b/>
        <sz val="16"/>
        <color theme="0"/>
        <rFont val="Calibri"/>
        <family val="2"/>
        <scheme val="minor"/>
      </rPr>
      <t>feedtables.com</t>
    </r>
  </si>
</sst>
</file>

<file path=xl/styles.xml><?xml version="1.0" encoding="utf-8"?>
<styleSheet xmlns="http://schemas.openxmlformats.org/spreadsheetml/2006/main">
  <numFmts count="2">
    <numFmt numFmtId="164" formatCode="0.0"/>
    <numFmt numFmtId="165" formatCode="0.0%"/>
  </numFmts>
  <fonts count="30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20"/>
      <color rgb="FFFF000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2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1"/>
      <color rgb="FF008000"/>
      <name val="Calibri"/>
      <family val="2"/>
      <scheme val="minor"/>
    </font>
    <font>
      <i/>
      <vertAlign val="subscript"/>
      <sz val="11"/>
      <color rgb="FF008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i/>
      <sz val="20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i/>
      <sz val="14"/>
      <color theme="0"/>
      <name val="Calibri"/>
      <family val="2"/>
      <scheme val="minor"/>
    </font>
    <font>
      <b/>
      <i/>
      <sz val="14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22"/>
      <color theme="9" tint="-0.249977111117893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A5C226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22">
    <xf numFmtId="0" fontId="0" fillId="0" borderId="0" xfId="0"/>
    <xf numFmtId="0" fontId="5" fillId="0" borderId="0" xfId="0" applyFont="1"/>
    <xf numFmtId="0" fontId="4" fillId="0" borderId="0" xfId="0" applyFont="1"/>
    <xf numFmtId="0" fontId="0" fillId="0" borderId="0" xfId="0" applyAlignment="1">
      <alignment horizontal="center" vertical="center"/>
    </xf>
    <xf numFmtId="0" fontId="11" fillId="0" borderId="1" xfId="0" applyFont="1" applyBorder="1" applyAlignment="1">
      <alignment horizontal="left" vertical="center"/>
    </xf>
    <xf numFmtId="0" fontId="11" fillId="2" borderId="1" xfId="0" applyFont="1" applyFill="1" applyBorder="1" applyAlignment="1" applyProtection="1">
      <alignment horizontal="left" vertical="center"/>
      <protection locked="0"/>
    </xf>
    <xf numFmtId="0" fontId="0" fillId="0" borderId="0" xfId="0" applyFill="1"/>
    <xf numFmtId="0" fontId="0" fillId="3" borderId="0" xfId="0" applyFill="1"/>
    <xf numFmtId="0" fontId="0" fillId="2" borderId="4" xfId="0" applyFill="1" applyBorder="1" applyAlignment="1" applyProtection="1">
      <alignment horizontal="center" vertical="center"/>
      <protection locked="0"/>
    </xf>
    <xf numFmtId="0" fontId="20" fillId="2" borderId="4" xfId="0" applyFont="1" applyFill="1" applyBorder="1" applyAlignment="1" applyProtection="1">
      <alignment horizontal="center" vertical="center"/>
      <protection locked="0"/>
    </xf>
    <xf numFmtId="0" fontId="0" fillId="3" borderId="0" xfId="0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5" fillId="3" borderId="0" xfId="0" applyFont="1" applyFill="1"/>
    <xf numFmtId="0" fontId="4" fillId="3" borderId="0" xfId="0" applyFont="1" applyFill="1"/>
    <xf numFmtId="0" fontId="13" fillId="5" borderId="10" xfId="0" applyFont="1" applyFill="1" applyBorder="1" applyAlignment="1">
      <alignment horizontal="center" vertical="center" wrapText="1"/>
    </xf>
    <xf numFmtId="0" fontId="13" fillId="5" borderId="11" xfId="0" applyFont="1" applyFill="1" applyBorder="1" applyAlignment="1">
      <alignment horizontal="center" vertical="center" wrapText="1"/>
    </xf>
    <xf numFmtId="2" fontId="16" fillId="0" borderId="15" xfId="0" applyNumberFormat="1" applyFont="1" applyBorder="1" applyAlignment="1">
      <alignment horizontal="center" vertical="center"/>
    </xf>
    <xf numFmtId="1" fontId="16" fillId="0" borderId="15" xfId="0" applyNumberFormat="1" applyFont="1" applyBorder="1" applyAlignment="1">
      <alignment horizontal="center" vertical="center"/>
    </xf>
    <xf numFmtId="164" fontId="16" fillId="0" borderId="15" xfId="0" applyNumberFormat="1" applyFont="1" applyBorder="1" applyAlignment="1">
      <alignment horizontal="center" vertical="center"/>
    </xf>
    <xf numFmtId="165" fontId="16" fillId="0" borderId="15" xfId="1" applyNumberFormat="1" applyFont="1" applyBorder="1" applyAlignment="1">
      <alignment horizontal="center" vertical="center"/>
    </xf>
    <xf numFmtId="9" fontId="16" fillId="0" borderId="15" xfId="1" applyFont="1" applyBorder="1" applyAlignment="1">
      <alignment horizontal="center" vertical="center"/>
    </xf>
    <xf numFmtId="165" fontId="16" fillId="0" borderId="16" xfId="1" applyNumberFormat="1" applyFont="1" applyBorder="1" applyAlignment="1">
      <alignment horizontal="center" vertical="center"/>
    </xf>
    <xf numFmtId="2" fontId="15" fillId="3" borderId="0" xfId="0" applyNumberFormat="1" applyFont="1" applyFill="1" applyBorder="1" applyAlignment="1">
      <alignment horizontal="center" vertical="center"/>
    </xf>
    <xf numFmtId="1" fontId="15" fillId="3" borderId="0" xfId="0" applyNumberFormat="1" applyFont="1" applyFill="1" applyBorder="1" applyAlignment="1">
      <alignment horizontal="center" vertical="center"/>
    </xf>
    <xf numFmtId="164" fontId="15" fillId="3" borderId="0" xfId="0" applyNumberFormat="1" applyFont="1" applyFill="1" applyBorder="1" applyAlignment="1">
      <alignment horizontal="center" vertical="center"/>
    </xf>
    <xf numFmtId="165" fontId="15" fillId="3" borderId="0" xfId="1" applyNumberFormat="1" applyFont="1" applyFill="1" applyBorder="1" applyAlignment="1">
      <alignment horizontal="center" vertical="center"/>
    </xf>
    <xf numFmtId="9" fontId="15" fillId="3" borderId="0" xfId="1" applyFont="1" applyFill="1" applyBorder="1" applyAlignment="1">
      <alignment horizontal="center" vertical="center"/>
    </xf>
    <xf numFmtId="0" fontId="0" fillId="3" borderId="0" xfId="0" applyFill="1" applyBorder="1"/>
    <xf numFmtId="0" fontId="13" fillId="0" borderId="10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 wrapText="1"/>
    </xf>
    <xf numFmtId="0" fontId="13" fillId="0" borderId="19" xfId="0" applyFont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2" fontId="15" fillId="5" borderId="20" xfId="0" applyNumberFormat="1" applyFont="1" applyFill="1" applyBorder="1" applyAlignment="1">
      <alignment horizontal="center" vertical="center"/>
    </xf>
    <xf numFmtId="1" fontId="15" fillId="5" borderId="20" xfId="0" applyNumberFormat="1" applyFont="1" applyFill="1" applyBorder="1" applyAlignment="1">
      <alignment horizontal="center" vertical="center"/>
    </xf>
    <xf numFmtId="164" fontId="15" fillId="5" borderId="20" xfId="0" applyNumberFormat="1" applyFont="1" applyFill="1" applyBorder="1" applyAlignment="1">
      <alignment horizontal="center" vertical="center"/>
    </xf>
    <xf numFmtId="165" fontId="15" fillId="5" borderId="20" xfId="1" applyNumberFormat="1" applyFont="1" applyFill="1" applyBorder="1" applyAlignment="1">
      <alignment horizontal="center" vertical="center"/>
    </xf>
    <xf numFmtId="9" fontId="15" fillId="5" borderId="20" xfId="1" applyFont="1" applyFill="1" applyBorder="1" applyAlignment="1">
      <alignment horizontal="center" vertical="center"/>
    </xf>
    <xf numFmtId="165" fontId="15" fillId="5" borderId="21" xfId="1" applyNumberFormat="1" applyFont="1" applyFill="1" applyBorder="1" applyAlignment="1">
      <alignment horizontal="center" vertical="center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9" fontId="10" fillId="2" borderId="12" xfId="1" applyFont="1" applyFill="1" applyBorder="1" applyAlignment="1" applyProtection="1">
      <alignment horizontal="center" vertical="center"/>
      <protection locked="0"/>
    </xf>
    <xf numFmtId="9" fontId="10" fillId="2" borderId="14" xfId="1" applyFont="1" applyFill="1" applyBorder="1" applyAlignment="1" applyProtection="1">
      <alignment horizontal="center" vertical="center"/>
      <protection locked="0"/>
    </xf>
    <xf numFmtId="0" fontId="11" fillId="2" borderId="15" xfId="0" applyFont="1" applyFill="1" applyBorder="1" applyAlignment="1" applyProtection="1">
      <alignment horizontal="left" vertical="center"/>
      <protection locked="0"/>
    </xf>
    <xf numFmtId="0" fontId="25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164" fontId="0" fillId="0" borderId="2" xfId="0" applyNumberFormat="1" applyFont="1" applyBorder="1" applyAlignment="1">
      <alignment horizontal="center" vertical="center"/>
    </xf>
    <xf numFmtId="165" fontId="0" fillId="0" borderId="2" xfId="1" applyNumberFormat="1" applyFont="1" applyBorder="1" applyAlignment="1">
      <alignment horizontal="center" vertical="center"/>
    </xf>
    <xf numFmtId="9" fontId="0" fillId="0" borderId="2" xfId="1" applyFont="1" applyBorder="1" applyAlignment="1">
      <alignment horizontal="center" vertical="center"/>
    </xf>
    <xf numFmtId="165" fontId="0" fillId="0" borderId="1" xfId="1" applyNumberFormat="1" applyFont="1" applyBorder="1" applyAlignment="1">
      <alignment horizontal="center" vertical="center"/>
    </xf>
    <xf numFmtId="165" fontId="0" fillId="0" borderId="13" xfId="1" applyNumberFormat="1" applyFont="1" applyBorder="1" applyAlignment="1">
      <alignment horizontal="center" vertical="center"/>
    </xf>
    <xf numFmtId="2" fontId="25" fillId="0" borderId="1" xfId="0" applyNumberFormat="1" applyFont="1" applyBorder="1" applyAlignment="1">
      <alignment horizontal="center" vertical="center"/>
    </xf>
    <xf numFmtId="165" fontId="0" fillId="0" borderId="2" xfId="1" applyNumberFormat="1" applyFont="1" applyFill="1" applyBorder="1" applyAlignment="1">
      <alignment horizontal="center" vertical="center"/>
    </xf>
    <xf numFmtId="9" fontId="0" fillId="0" borderId="2" xfId="1" applyFont="1" applyFill="1" applyBorder="1" applyAlignment="1">
      <alignment horizontal="center" vertical="center"/>
    </xf>
    <xf numFmtId="164" fontId="0" fillId="0" borderId="3" xfId="0" applyNumberFormat="1" applyFont="1" applyBorder="1" applyAlignment="1">
      <alignment horizontal="center" vertical="center"/>
    </xf>
    <xf numFmtId="165" fontId="0" fillId="0" borderId="3" xfId="1" applyNumberFormat="1" applyFont="1" applyFill="1" applyBorder="1" applyAlignment="1">
      <alignment horizontal="center" vertical="center"/>
    </xf>
    <xf numFmtId="9" fontId="0" fillId="0" borderId="3" xfId="1" applyFont="1" applyFill="1" applyBorder="1" applyAlignment="1">
      <alignment horizontal="center" vertical="center"/>
    </xf>
    <xf numFmtId="2" fontId="7" fillId="2" borderId="1" xfId="0" applyNumberFormat="1" applyFont="1" applyFill="1" applyBorder="1" applyAlignment="1" applyProtection="1">
      <alignment horizontal="center" vertical="center"/>
      <protection locked="0"/>
    </xf>
    <xf numFmtId="1" fontId="7" fillId="2" borderId="1" xfId="0" applyNumberFormat="1" applyFont="1" applyFill="1" applyBorder="1" applyAlignment="1" applyProtection="1">
      <alignment horizontal="center" vertical="center"/>
      <protection locked="0"/>
    </xf>
    <xf numFmtId="164" fontId="7" fillId="2" borderId="2" xfId="0" applyNumberFormat="1" applyFont="1" applyFill="1" applyBorder="1" applyAlignment="1" applyProtection="1">
      <alignment horizontal="center" vertical="center"/>
      <protection locked="0"/>
    </xf>
    <xf numFmtId="165" fontId="7" fillId="2" borderId="2" xfId="1" applyNumberFormat="1" applyFont="1" applyFill="1" applyBorder="1" applyAlignment="1" applyProtection="1">
      <alignment horizontal="center" vertical="center"/>
      <protection locked="0"/>
    </xf>
    <xf numFmtId="9" fontId="7" fillId="2" borderId="2" xfId="1" applyFon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Protection="1">
      <protection locked="0"/>
    </xf>
    <xf numFmtId="0" fontId="0" fillId="2" borderId="13" xfId="0" applyFont="1" applyFill="1" applyBorder="1" applyProtection="1">
      <protection locked="0"/>
    </xf>
    <xf numFmtId="2" fontId="7" fillId="2" borderId="15" xfId="0" applyNumberFormat="1" applyFont="1" applyFill="1" applyBorder="1" applyAlignment="1" applyProtection="1">
      <alignment horizontal="center" vertical="center"/>
      <protection locked="0"/>
    </xf>
    <xf numFmtId="1" fontId="7" fillId="2" borderId="15" xfId="0" applyNumberFormat="1" applyFont="1" applyFill="1" applyBorder="1" applyAlignment="1" applyProtection="1">
      <alignment horizontal="center" vertical="center"/>
      <protection locked="0"/>
    </xf>
    <xf numFmtId="164" fontId="7" fillId="2" borderId="22" xfId="0" applyNumberFormat="1" applyFont="1" applyFill="1" applyBorder="1" applyAlignment="1" applyProtection="1">
      <alignment horizontal="center" vertical="center"/>
      <protection locked="0"/>
    </xf>
    <xf numFmtId="165" fontId="7" fillId="2" borderId="22" xfId="1" applyNumberFormat="1" applyFont="1" applyFill="1" applyBorder="1" applyAlignment="1" applyProtection="1">
      <alignment horizontal="center" vertical="center"/>
      <protection locked="0"/>
    </xf>
    <xf numFmtId="9" fontId="7" fillId="2" borderId="22" xfId="1" applyFon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Protection="1">
      <protection locked="0"/>
    </xf>
    <xf numFmtId="0" fontId="0" fillId="2" borderId="16" xfId="0" applyFont="1" applyFill="1" applyBorder="1" applyProtection="1">
      <protection locked="0"/>
    </xf>
    <xf numFmtId="0" fontId="26" fillId="0" borderId="0" xfId="0" applyFont="1"/>
    <xf numFmtId="0" fontId="27" fillId="0" borderId="0" xfId="0" applyFont="1"/>
    <xf numFmtId="0" fontId="2" fillId="4" borderId="4" xfId="0" applyFont="1" applyFill="1" applyBorder="1" applyAlignment="1">
      <alignment horizontal="center" vertical="center"/>
    </xf>
    <xf numFmtId="9" fontId="12" fillId="0" borderId="4" xfId="0" applyNumberFormat="1" applyFont="1" applyBorder="1" applyAlignment="1" applyProtection="1">
      <alignment horizontal="center" vertical="center"/>
      <protection locked="0"/>
    </xf>
    <xf numFmtId="0" fontId="0" fillId="6" borderId="0" xfId="0" applyFill="1"/>
    <xf numFmtId="0" fontId="0" fillId="6" borderId="0" xfId="0" applyFill="1" applyAlignment="1">
      <alignment horizontal="center" vertical="center"/>
    </xf>
    <xf numFmtId="0" fontId="0" fillId="6" borderId="0" xfId="0" applyFill="1" applyBorder="1" applyAlignment="1"/>
    <xf numFmtId="0" fontId="0" fillId="6" borderId="0" xfId="0" applyFill="1" applyBorder="1" applyAlignment="1">
      <alignment vertical="center"/>
    </xf>
    <xf numFmtId="0" fontId="1" fillId="6" borderId="0" xfId="0" applyFont="1" applyFill="1" applyAlignment="1">
      <alignment horizontal="right" vertical="center"/>
    </xf>
    <xf numFmtId="0" fontId="2" fillId="6" borderId="0" xfId="0" applyFont="1" applyFill="1" applyAlignment="1">
      <alignment horizontal="right"/>
    </xf>
    <xf numFmtId="0" fontId="2" fillId="6" borderId="0" xfId="0" applyFont="1" applyFill="1" applyAlignment="1">
      <alignment horizontal="right" vertical="center"/>
    </xf>
    <xf numFmtId="0" fontId="2" fillId="6" borderId="0" xfId="0" applyFont="1" applyFill="1" applyBorder="1" applyAlignment="1">
      <alignment horizontal="right" vertical="center"/>
    </xf>
    <xf numFmtId="0" fontId="2" fillId="6" borderId="0" xfId="0" applyFont="1" applyFill="1"/>
    <xf numFmtId="9" fontId="0" fillId="6" borderId="4" xfId="1" applyFont="1" applyFill="1" applyBorder="1" applyAlignment="1">
      <alignment horizontal="center" vertical="center"/>
    </xf>
    <xf numFmtId="0" fontId="0" fillId="6" borderId="0" xfId="0" applyFill="1" applyBorder="1" applyAlignment="1">
      <alignment horizontal="center" vertical="center"/>
    </xf>
    <xf numFmtId="0" fontId="0" fillId="6" borderId="6" xfId="0" applyFill="1" applyBorder="1" applyAlignment="1">
      <alignment horizontal="center" vertical="center"/>
    </xf>
    <xf numFmtId="0" fontId="0" fillId="6" borderId="6" xfId="0" applyFill="1" applyBorder="1" applyAlignment="1"/>
    <xf numFmtId="0" fontId="0" fillId="6" borderId="6" xfId="0" applyFill="1" applyBorder="1" applyAlignment="1" applyProtection="1">
      <alignment horizontal="center" vertical="center"/>
      <protection locked="0"/>
    </xf>
    <xf numFmtId="0" fontId="2" fillId="6" borderId="0" xfId="0" applyFont="1" applyFill="1" applyAlignment="1">
      <alignment horizontal="center" vertical="center"/>
    </xf>
    <xf numFmtId="0" fontId="0" fillId="6" borderId="0" xfId="0" applyFill="1" applyAlignment="1">
      <alignment horizontal="right" vertical="center"/>
    </xf>
    <xf numFmtId="9" fontId="0" fillId="6" borderId="0" xfId="1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2" fillId="6" borderId="0" xfId="0" applyFont="1" applyFill="1" applyBorder="1" applyAlignment="1">
      <alignment horizontal="center" vertical="center"/>
    </xf>
    <xf numFmtId="9" fontId="2" fillId="6" borderId="4" xfId="1" applyFont="1" applyFill="1" applyBorder="1" applyAlignment="1">
      <alignment horizontal="center" vertical="center"/>
    </xf>
    <xf numFmtId="9" fontId="10" fillId="2" borderId="12" xfId="0" applyNumberFormat="1" applyFont="1" applyFill="1" applyBorder="1" applyAlignment="1" applyProtection="1">
      <alignment horizontal="center" vertical="center"/>
    </xf>
    <xf numFmtId="0" fontId="21" fillId="0" borderId="0" xfId="0" applyFont="1" applyAlignment="1">
      <alignment horizontal="left" vertical="center" wrapText="1" indent="1"/>
    </xf>
    <xf numFmtId="0" fontId="21" fillId="0" borderId="0" xfId="0" applyFont="1" applyAlignment="1">
      <alignment horizontal="left" vertical="top" indent="1"/>
    </xf>
    <xf numFmtId="0" fontId="21" fillId="0" borderId="0" xfId="0" applyFont="1" applyAlignment="1">
      <alignment horizontal="left" vertical="top" wrapText="1" indent="1"/>
    </xf>
    <xf numFmtId="0" fontId="28" fillId="0" borderId="0" xfId="0" applyFont="1" applyAlignment="1">
      <alignment horizontal="left" vertical="center" wrapText="1" indent="1"/>
    </xf>
    <xf numFmtId="0" fontId="17" fillId="6" borderId="0" xfId="0" applyFont="1" applyFill="1" applyAlignment="1">
      <alignment horizontal="center" vertical="center"/>
    </xf>
    <xf numFmtId="0" fontId="2" fillId="6" borderId="0" xfId="0" applyFont="1" applyFill="1" applyAlignment="1">
      <alignment horizontal="center" vertical="center"/>
    </xf>
    <xf numFmtId="0" fontId="18" fillId="2" borderId="5" xfId="0" applyFont="1" applyFill="1" applyBorder="1" applyAlignment="1" applyProtection="1">
      <alignment horizontal="center" vertical="center"/>
      <protection locked="0"/>
    </xf>
    <xf numFmtId="0" fontId="18" fillId="2" borderId="6" xfId="0" applyFont="1" applyFill="1" applyBorder="1" applyAlignment="1" applyProtection="1">
      <alignment horizontal="center" vertical="center"/>
      <protection locked="0"/>
    </xf>
    <xf numFmtId="0" fontId="18" fillId="2" borderId="7" xfId="0" applyFont="1" applyFill="1" applyBorder="1" applyAlignment="1" applyProtection="1">
      <alignment horizontal="center" vertical="center"/>
      <protection locked="0"/>
    </xf>
    <xf numFmtId="0" fontId="2" fillId="6" borderId="5" xfId="0" applyFont="1" applyFill="1" applyBorder="1" applyAlignment="1">
      <alignment horizontal="center" vertical="center"/>
    </xf>
    <xf numFmtId="0" fontId="2" fillId="6" borderId="6" xfId="0" applyFont="1" applyFill="1" applyBorder="1" applyAlignment="1">
      <alignment horizontal="center" vertical="center"/>
    </xf>
    <xf numFmtId="0" fontId="2" fillId="6" borderId="7" xfId="0" applyFont="1" applyFill="1" applyBorder="1" applyAlignment="1">
      <alignment horizontal="center" vertical="center"/>
    </xf>
    <xf numFmtId="0" fontId="19" fillId="3" borderId="0" xfId="0" applyFont="1" applyFill="1" applyBorder="1" applyAlignment="1">
      <alignment horizontal="left" vertical="center"/>
    </xf>
    <xf numFmtId="1" fontId="11" fillId="3" borderId="0" xfId="0" applyNumberFormat="1" applyFont="1" applyFill="1" applyBorder="1" applyAlignment="1" applyProtection="1">
      <alignment horizontal="left" vertical="center"/>
      <protection locked="0"/>
    </xf>
    <xf numFmtId="0" fontId="23" fillId="3" borderId="0" xfId="0" applyFont="1" applyFill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7" fillId="3" borderId="0" xfId="0" applyFont="1" applyFill="1" applyAlignment="1">
      <alignment horizontal="left" vertical="center"/>
    </xf>
    <xf numFmtId="0" fontId="7" fillId="3" borderId="23" xfId="0" applyFont="1" applyFill="1" applyBorder="1" applyAlignment="1">
      <alignment horizontal="left" vertical="center"/>
    </xf>
    <xf numFmtId="0" fontId="15" fillId="0" borderId="17" xfId="0" applyFont="1" applyBorder="1" applyAlignment="1">
      <alignment horizontal="center" vertical="center" wrapText="1"/>
    </xf>
    <xf numFmtId="0" fontId="15" fillId="0" borderId="18" xfId="0" applyFont="1" applyBorder="1" applyAlignment="1">
      <alignment horizontal="center" vertical="center" wrapText="1"/>
    </xf>
    <xf numFmtId="0" fontId="9" fillId="2" borderId="14" xfId="0" applyFont="1" applyFill="1" applyBorder="1" applyAlignment="1" applyProtection="1">
      <alignment horizontal="center" vertical="center"/>
      <protection locked="0"/>
    </xf>
    <xf numFmtId="0" fontId="9" fillId="2" borderId="15" xfId="0" applyFont="1" applyFill="1" applyBorder="1" applyAlignment="1" applyProtection="1">
      <alignment horizontal="center" vertical="center"/>
      <protection locked="0"/>
    </xf>
    <xf numFmtId="0" fontId="8" fillId="5" borderId="8" xfId="0" applyFont="1" applyFill="1" applyBorder="1" applyAlignment="1">
      <alignment horizontal="center" vertical="center" wrapText="1"/>
    </xf>
    <xf numFmtId="0" fontId="8" fillId="5" borderId="9" xfId="0" applyFont="1" applyFill="1" applyBorder="1" applyAlignment="1">
      <alignment horizontal="center" vertical="center" wrapText="1"/>
    </xf>
    <xf numFmtId="0" fontId="8" fillId="5" borderId="14" xfId="0" applyFont="1" applyFill="1" applyBorder="1" applyAlignment="1">
      <alignment horizontal="center" vertical="center" wrapText="1"/>
    </xf>
    <xf numFmtId="0" fontId="8" fillId="5" borderId="15" xfId="0" applyFont="1" applyFill="1" applyBorder="1" applyAlignment="1">
      <alignment horizontal="center" vertical="center" wrapText="1"/>
    </xf>
  </cellXfs>
  <cellStyles count="2">
    <cellStyle name="Normal" xfId="0" builtinId="0"/>
    <cellStyle name="Pourcentage" xfId="1" builtinId="5"/>
  </cellStyles>
  <dxfs count="2">
    <dxf>
      <font>
        <b/>
        <i val="0"/>
        <color rgb="FFFF0000"/>
      </font>
    </dxf>
    <dxf>
      <font>
        <b/>
        <i val="0"/>
        <color rgb="FF00B050"/>
      </font>
    </dxf>
  </dxfs>
  <tableStyles count="0" defaultTableStyle="TableStyleMedium9" defaultPivotStyle="PivotStyleLight16"/>
  <colors>
    <mruColors>
      <color rgb="FFA5C226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png"/><Relationship Id="rId13" Type="http://schemas.openxmlformats.org/officeDocument/2006/relationships/image" Target="file:////Users/ellipse87/Documents/DOSSIERS%20CLIENTS/CIIRPO/CIIRPO%202020/Essai%20Tableur/Logo%20CFPPA-2.jpg" TargetMode="External"/><Relationship Id="rId3" Type="http://schemas.openxmlformats.org/officeDocument/2006/relationships/image" Target="../media/image1.png"/><Relationship Id="rId7" Type="http://schemas.openxmlformats.org/officeDocument/2006/relationships/hyperlink" Target="http://idele.fr/no_cache/recherche/publication/idelesolr/recommends/formulagno-feuille-de-calcul.html" TargetMode="External"/><Relationship Id="rId12" Type="http://schemas.openxmlformats.org/officeDocument/2006/relationships/image" Target="../media/image4.jpeg"/><Relationship Id="rId2" Type="http://schemas.openxmlformats.org/officeDocument/2006/relationships/hyperlink" Target="mailto:franck.dudognon@epl-limoges-nord87.fr?subject=Calculateur%20m&#233;lange%20fermier" TargetMode="External"/><Relationship Id="rId1" Type="http://schemas.openxmlformats.org/officeDocument/2006/relationships/hyperlink" Target="#'D&#233;finition des proportions'!A1"/><Relationship Id="rId6" Type="http://schemas.openxmlformats.org/officeDocument/2006/relationships/hyperlink" Target="http://idele.fr/no_cache/recherche/publication/idelesolr/recommends/du-meteil-en-grains-adapte-a-la-finition-des-agneaux-de-bergerie.html" TargetMode="External"/><Relationship Id="rId11" Type="http://schemas.openxmlformats.org/officeDocument/2006/relationships/image" Target="file:////Users/ellipse87/Documents/DOSSIERS%20CLIENTS/CIIRPO/CIIRPO%202020/Essai%20Tableur/Bloc%20H%202%20logos%20InnOvin%20Recrute.jpg" TargetMode="External"/><Relationship Id="rId5" Type="http://schemas.openxmlformats.org/officeDocument/2006/relationships/hyperlink" Target="http://idele.fr/no_cache/recherche/publication/idelesolr/recommends/les-valeurs-alimentaires-optimales-dun-aliment-pour-les-agneaux-de-bergerie.html" TargetMode="External"/><Relationship Id="rId15" Type="http://schemas.openxmlformats.org/officeDocument/2006/relationships/image" Target="file:////Users/ellipse87/Documents/DOSSIERS%20CLIENTS/CIIRPO/CIIRPO%202020/Essai%20Tableur/logo_CS_ovin.jpg" TargetMode="External"/><Relationship Id="rId10" Type="http://schemas.openxmlformats.org/officeDocument/2006/relationships/image" Target="../media/image3.jpeg"/><Relationship Id="rId4" Type="http://schemas.openxmlformats.org/officeDocument/2006/relationships/image" Target="file:////Users/ellipse87/Desktop/Mail.png" TargetMode="External"/><Relationship Id="rId9" Type="http://schemas.openxmlformats.org/officeDocument/2006/relationships/image" Target="file:////Users/ellipse87/Documents/DOSSIERS%20CLIENTS/CIIRPO/CIIRPO%202020/Essai%20Tableur/1803_LOG_EAslogan_coul-1014x487.png" TargetMode="External"/><Relationship Id="rId14" Type="http://schemas.openxmlformats.org/officeDocument/2006/relationships/image" Target="../media/image5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'Valeur alimentaire m&#233;lange'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https://feedtables.com/fr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368300" y="0"/>
    <xdr:ext cx="16192500" cy="574040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xmlns="" id="{426EDCFA-36D6-E341-A599-4F54206425FC}"/>
            </a:ext>
          </a:extLst>
        </xdr:cNvPr>
        <xdr:cNvSpPr/>
      </xdr:nvSpPr>
      <xdr:spPr>
        <a:xfrm>
          <a:off x="368300" y="0"/>
          <a:ext cx="16192500" cy="5740400"/>
        </a:xfrm>
        <a:prstGeom prst="rect">
          <a:avLst/>
        </a:prstGeom>
        <a:solidFill>
          <a:schemeClr val="accent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fr-FR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absoluteAnchor>
  <xdr:absoluteAnchor>
    <xdr:pos x="1498600" y="1041400"/>
    <xdr:ext cx="11671300" cy="3327400"/>
    <xdr:sp macro="" textlink="">
      <xdr:nvSpPr>
        <xdr:cNvPr id="3" name="ZoneTexte 2">
          <a:extLst>
            <a:ext uri="{FF2B5EF4-FFF2-40B4-BE49-F238E27FC236}">
              <a16:creationId xmlns:a16="http://schemas.microsoft.com/office/drawing/2014/main" xmlns="" id="{7D45C8A4-366A-5D45-ACF4-CD931B661402}"/>
            </a:ext>
          </a:extLst>
        </xdr:cNvPr>
        <xdr:cNvSpPr txBox="1"/>
      </xdr:nvSpPr>
      <xdr:spPr>
        <a:xfrm>
          <a:off x="1498600" y="1041400"/>
          <a:ext cx="11671300" cy="3327400"/>
        </a:xfrm>
        <a:prstGeom prst="rect">
          <a:avLst/>
        </a:prstGeom>
        <a:noFill/>
        <a:ln w="9525" cmpd="sng">
          <a:noFill/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6000" b="1" i="0" cap="all" baseline="0">
              <a:solidFill>
                <a:schemeClr val="bg1"/>
              </a:solidFill>
              <a:latin typeface="Arial Black" panose="020B0604020202020204" pitchFamily="34" charset="0"/>
              <a:cs typeface="Arial Black" panose="020B0604020202020204" pitchFamily="34" charset="0"/>
            </a:rPr>
            <a:t>EStimer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6000" b="1" i="0" cap="all" baseline="0">
              <a:solidFill>
                <a:schemeClr val="bg1"/>
              </a:solidFill>
              <a:latin typeface="Arial Black" panose="020B0604020202020204" pitchFamily="34" charset="0"/>
              <a:cs typeface="Arial Black" panose="020B0604020202020204" pitchFamily="34" charset="0"/>
            </a:rPr>
            <a:t>la valeur alimentaire</a:t>
          </a:r>
          <a:br>
            <a:rPr lang="fr-FR" sz="6000" b="1" i="0" cap="all" baseline="0">
              <a:solidFill>
                <a:schemeClr val="bg1"/>
              </a:solidFill>
              <a:latin typeface="Arial Black" panose="020B0604020202020204" pitchFamily="34" charset="0"/>
              <a:cs typeface="Arial Black" panose="020B0604020202020204" pitchFamily="34" charset="0"/>
            </a:rPr>
          </a:br>
          <a:r>
            <a:rPr lang="fr-FR" sz="6000" b="1" i="0" cap="all" baseline="0">
              <a:solidFill>
                <a:schemeClr val="bg1"/>
              </a:solidFill>
              <a:latin typeface="Arial Black" panose="020B0604020202020204" pitchFamily="34" charset="0"/>
              <a:cs typeface="Arial Black" panose="020B0604020202020204" pitchFamily="34" charset="0"/>
            </a:rPr>
            <a:t>du méteil en grains</a:t>
          </a:r>
          <a:endParaRPr lang="fr-FR" sz="6000" b="1" i="0">
            <a:solidFill>
              <a:schemeClr val="bg1"/>
            </a:solidFill>
            <a:latin typeface="Arial Black" panose="020B0604020202020204" pitchFamily="34" charset="0"/>
            <a:cs typeface="Arial Black" panose="020B0604020202020204" pitchFamily="34" charset="0"/>
          </a:endParaRPr>
        </a:p>
      </xdr:txBody>
    </xdr:sp>
    <xdr:clientData/>
  </xdr:absoluteAnchor>
  <xdr:absoluteAnchor>
    <xdr:pos x="13843000" y="4953000"/>
    <xdr:ext cx="2308225" cy="406400"/>
    <xdr:sp macro="" textlink="">
      <xdr:nvSpPr>
        <xdr:cNvPr id="4" name="ZoneText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D0C86172-6665-B54C-83FF-08EA1C9188CF}"/>
            </a:ext>
          </a:extLst>
        </xdr:cNvPr>
        <xdr:cNvSpPr txBox="1"/>
      </xdr:nvSpPr>
      <xdr:spPr>
        <a:xfrm>
          <a:off x="13843000" y="4953000"/>
          <a:ext cx="2308225" cy="406400"/>
        </a:xfrm>
        <a:prstGeom prst="rect">
          <a:avLst/>
        </a:prstGeom>
        <a:noFill/>
        <a:ln w="25400" cap="rnd" cmpd="sng">
          <a:solidFill>
            <a:schemeClr val="bg1"/>
          </a:solidFill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lang="fr-FR" sz="2000" b="1" i="0" cap="none" baseline="0">
              <a:solidFill>
                <a:schemeClr val="bg1"/>
              </a:solidFill>
              <a:latin typeface="Arial Black" panose="020B0604020202020204" pitchFamily="34" charset="0"/>
              <a:cs typeface="Arial Black" panose="020B0604020202020204" pitchFamily="34" charset="0"/>
            </a:rPr>
            <a:t> Commencer</a:t>
          </a:r>
        </a:p>
      </xdr:txBody>
    </xdr:sp>
    <xdr:clientData/>
  </xdr:absoluteAnchor>
  <xdr:twoCellAnchor>
    <xdr:from>
      <xdr:col>19</xdr:col>
      <xdr:colOff>132436</xdr:colOff>
      <xdr:row>26</xdr:row>
      <xdr:rowOff>126932</xdr:rowOff>
    </xdr:from>
    <xdr:to>
      <xdr:col>19</xdr:col>
      <xdr:colOff>411836</xdr:colOff>
      <xdr:row>27</xdr:row>
      <xdr:rowOff>96341</xdr:rowOff>
    </xdr:to>
    <xdr:sp macro="" textlink="">
      <xdr:nvSpPr>
        <xdr:cNvPr id="5" name="Flèche vers la droite 4">
          <a:extLst>
            <a:ext uri="{FF2B5EF4-FFF2-40B4-BE49-F238E27FC236}">
              <a16:creationId xmlns:a16="http://schemas.microsoft.com/office/drawing/2014/main" xmlns="" id="{F705148B-C86B-9F40-BDBF-DBB168A713B9}"/>
            </a:ext>
          </a:extLst>
        </xdr:cNvPr>
        <xdr:cNvSpPr/>
      </xdr:nvSpPr>
      <xdr:spPr>
        <a:xfrm>
          <a:off x="15816936" y="5079932"/>
          <a:ext cx="279400" cy="159909"/>
        </a:xfrm>
        <a:prstGeom prst="rightArrow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19</xdr:col>
      <xdr:colOff>43536</xdr:colOff>
      <xdr:row>25</xdr:row>
      <xdr:rowOff>184083</xdr:rowOff>
    </xdr:from>
    <xdr:to>
      <xdr:col>19</xdr:col>
      <xdr:colOff>46711</xdr:colOff>
      <xdr:row>28</xdr:row>
      <xdr:rowOff>19566</xdr:rowOff>
    </xdr:to>
    <xdr:cxnSp macro="">
      <xdr:nvCxnSpPr>
        <xdr:cNvPr id="6" name="Connecteur droit 5">
          <a:extLst>
            <a:ext uri="{FF2B5EF4-FFF2-40B4-BE49-F238E27FC236}">
              <a16:creationId xmlns:a16="http://schemas.microsoft.com/office/drawing/2014/main" xmlns="" id="{E07FAF32-9293-A842-8FA3-6907DD0BCBF5}"/>
            </a:ext>
          </a:extLst>
        </xdr:cNvPr>
        <xdr:cNvCxnSpPr/>
      </xdr:nvCxnSpPr>
      <xdr:spPr>
        <a:xfrm flipH="1">
          <a:off x="15728036" y="4946583"/>
          <a:ext cx="3175" cy="406983"/>
        </a:xfrm>
        <a:prstGeom prst="line">
          <a:avLst/>
        </a:prstGeom>
        <a:ln w="25400">
          <a:solidFill>
            <a:schemeClr val="bg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absoluteAnchor>
    <xdr:pos x="368300" y="6121400"/>
    <xdr:ext cx="4864100" cy="558800"/>
    <xdr:sp macro="" textlink="">
      <xdr:nvSpPr>
        <xdr:cNvPr id="7" name="ZoneTexte 6">
          <a:extLst>
            <a:ext uri="{FF2B5EF4-FFF2-40B4-BE49-F238E27FC236}">
              <a16:creationId xmlns:a16="http://schemas.microsoft.com/office/drawing/2014/main" xmlns="" id="{D6CACC12-6AB5-414D-8317-375CE84D3BFA}"/>
            </a:ext>
          </a:extLst>
        </xdr:cNvPr>
        <xdr:cNvSpPr txBox="1"/>
      </xdr:nvSpPr>
      <xdr:spPr>
        <a:xfrm>
          <a:off x="368300" y="6121400"/>
          <a:ext cx="4864100" cy="558800"/>
        </a:xfrm>
        <a:prstGeom prst="rect">
          <a:avLst/>
        </a:prstGeom>
        <a:noFill/>
        <a:ln w="9525" cmpd="sng">
          <a:noFill/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lang="fr-FR" sz="1600" b="0" i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Feuille de calcul réalisée par Franck Dudognon, formateur au CFPPA les Vaseix/Bellac (87)</a:t>
          </a:r>
        </a:p>
      </xdr:txBody>
    </xdr:sp>
    <xdr:clientData/>
  </xdr:absoluteAnchor>
  <xdr:absoluteAnchor>
    <xdr:pos x="899045" y="6806873"/>
    <xdr:ext cx="1516589" cy="477495"/>
    <xdr:sp macro="" textlink="">
      <xdr:nvSpPr>
        <xdr:cNvPr id="8" name="ZoneTexte 7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355B5F56-8A10-EB45-BAE4-EF08D215ECB1}"/>
            </a:ext>
          </a:extLst>
        </xdr:cNvPr>
        <xdr:cNvSpPr txBox="1"/>
      </xdr:nvSpPr>
      <xdr:spPr>
        <a:xfrm>
          <a:off x="899045" y="6806873"/>
          <a:ext cx="1516589" cy="477495"/>
        </a:xfrm>
        <a:prstGeom prst="rect">
          <a:avLst/>
        </a:prstGeom>
        <a:noFill/>
        <a:ln w="9525" cmpd="sng">
          <a:noFill/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lang="fr-FR" sz="1400" b="0" i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Le</a:t>
          </a:r>
          <a:r>
            <a:rPr lang="fr-FR" sz="1400" b="0" i="0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c</a:t>
          </a:r>
          <a:r>
            <a:rPr lang="fr-FR" sz="1400" b="0" i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ontact</a:t>
          </a:r>
          <a:r>
            <a:rPr lang="fr-FR" sz="1400" b="0" i="0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er</a:t>
          </a:r>
        </a:p>
        <a:p>
          <a:r>
            <a:rPr lang="fr-FR" sz="1400" b="0" i="0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par messagerie</a:t>
          </a:r>
          <a:endParaRPr lang="fr-FR" sz="1400" b="0" i="0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absoluteAnchor>
  <xdr:twoCellAnchor editAs="oneCell">
    <xdr:from>
      <xdr:col>0</xdr:col>
      <xdr:colOff>333469</xdr:colOff>
      <xdr:row>35</xdr:row>
      <xdr:rowOff>134476</xdr:rowOff>
    </xdr:from>
    <xdr:to>
      <xdr:col>1</xdr:col>
      <xdr:colOff>43116</xdr:colOff>
      <xdr:row>37</xdr:row>
      <xdr:rowOff>173693</xdr:rowOff>
    </xdr:to>
    <xdr:pic>
      <xdr:nvPicPr>
        <xdr:cNvPr id="10" name="Image 9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6556EDE3-77CE-AF4D-9427-004C3F3B58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4">
          <a:duotone>
            <a:schemeClr val="accent3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>
        <a:xfrm>
          <a:off x="333469" y="6801976"/>
          <a:ext cx="535147" cy="422485"/>
        </a:xfrm>
        <a:prstGeom prst="rect">
          <a:avLst/>
        </a:prstGeom>
      </xdr:spPr>
    </xdr:pic>
    <xdr:clientData/>
  </xdr:twoCellAnchor>
  <xdr:absoluteAnchor>
    <xdr:pos x="368300" y="7531100"/>
    <xdr:ext cx="6350000" cy="596900"/>
    <xdr:sp macro="" textlink="">
      <xdr:nvSpPr>
        <xdr:cNvPr id="20" name="Rectangle 19">
          <a:extLst>
            <a:ext uri="{FF2B5EF4-FFF2-40B4-BE49-F238E27FC236}">
              <a16:creationId xmlns:a16="http://schemas.microsoft.com/office/drawing/2014/main" xmlns="" id="{E7468D79-A501-4A44-8319-745345B3F735}"/>
            </a:ext>
          </a:extLst>
        </xdr:cNvPr>
        <xdr:cNvSpPr/>
      </xdr:nvSpPr>
      <xdr:spPr>
        <a:xfrm>
          <a:off x="368300" y="7531100"/>
          <a:ext cx="6350000" cy="596900"/>
        </a:xfrm>
        <a:prstGeom prst="rect">
          <a:avLst/>
        </a:prstGeom>
        <a:solidFill>
          <a:schemeClr val="accent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absoluteAnchor>
  <xdr:absoluteAnchor>
    <xdr:pos x="533400" y="7734300"/>
    <xdr:ext cx="5943600" cy="304800"/>
    <xdr:sp macro="" textlink="">
      <xdr:nvSpPr>
        <xdr:cNvPr id="21" name="ZoneTexte 20">
          <a:extLst>
            <a:ext uri="{FF2B5EF4-FFF2-40B4-BE49-F238E27FC236}">
              <a16:creationId xmlns:a16="http://schemas.microsoft.com/office/drawing/2014/main" xmlns="" id="{2F4C1887-1612-4D44-A3EB-0A2553CB2AEC}"/>
            </a:ext>
          </a:extLst>
        </xdr:cNvPr>
        <xdr:cNvSpPr txBox="1"/>
      </xdr:nvSpPr>
      <xdr:spPr>
        <a:xfrm>
          <a:off x="533400" y="7734300"/>
          <a:ext cx="5943600" cy="304800"/>
        </a:xfrm>
        <a:prstGeom prst="rect">
          <a:avLst/>
        </a:prstGeom>
        <a:noFill/>
        <a:ln w="9525" cmpd="sng">
          <a:noFill/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lang="fr-FR" sz="1600" b="1" i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POUR PLUS D'INFOS, cliquez sur les liens ci-dessous :</a:t>
          </a:r>
        </a:p>
      </xdr:txBody>
    </xdr:sp>
    <xdr:clientData/>
  </xdr:absoluteAnchor>
  <xdr:absoluteAnchor>
    <xdr:pos x="495300" y="8280400"/>
    <xdr:ext cx="6223000" cy="215900"/>
    <xdr:sp macro="" textlink="">
      <xdr:nvSpPr>
        <xdr:cNvPr id="23" name="ZoneTexte 22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FBAF2420-A6A9-B94A-B071-1B1C3F4F0963}"/>
            </a:ext>
          </a:extLst>
        </xdr:cNvPr>
        <xdr:cNvSpPr txBox="1"/>
      </xdr:nvSpPr>
      <xdr:spPr>
        <a:xfrm>
          <a:off x="495300" y="8280400"/>
          <a:ext cx="6223000" cy="215900"/>
        </a:xfrm>
        <a:prstGeom prst="rect">
          <a:avLst/>
        </a:prstGeom>
        <a:noFill/>
        <a:ln w="9525" cmpd="sng">
          <a:noFill/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lang="fr-FR" sz="1400" b="0" i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• Les valeurs alimentaires idéales d’un aliment pour les agneaux de bergerie </a:t>
          </a:r>
        </a:p>
      </xdr:txBody>
    </xdr:sp>
    <xdr:clientData/>
  </xdr:absoluteAnchor>
  <xdr:absoluteAnchor>
    <xdr:pos x="495300" y="8616950"/>
    <xdr:ext cx="6223000" cy="215900"/>
    <xdr:sp macro="" textlink="">
      <xdr:nvSpPr>
        <xdr:cNvPr id="24" name="ZoneTexte 23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xmlns="" id="{F9434D5C-8854-5E44-90CA-73D3079BA6F7}"/>
            </a:ext>
          </a:extLst>
        </xdr:cNvPr>
        <xdr:cNvSpPr txBox="1"/>
      </xdr:nvSpPr>
      <xdr:spPr>
        <a:xfrm>
          <a:off x="495300" y="8616950"/>
          <a:ext cx="6223000" cy="215900"/>
        </a:xfrm>
        <a:prstGeom prst="rect">
          <a:avLst/>
        </a:prstGeom>
        <a:noFill/>
        <a:ln w="9525" cmpd="sng">
          <a:noFill/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lang="fr-FR" sz="1400" b="0" i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• Le</a:t>
          </a:r>
          <a:r>
            <a:rPr lang="fr-FR" sz="1400" b="0" i="0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méteil en grains</a:t>
          </a:r>
          <a:endParaRPr lang="fr-FR" sz="1400" b="0" i="0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absoluteAnchor>
  <xdr:absoluteAnchor>
    <xdr:pos x="495300" y="8953500"/>
    <xdr:ext cx="6223000" cy="215900"/>
    <xdr:sp macro="" textlink="">
      <xdr:nvSpPr>
        <xdr:cNvPr id="25" name="ZoneTexte 24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xmlns="" id="{C521582A-55DF-CA4B-9B97-47D04C801C2B}"/>
            </a:ext>
          </a:extLst>
        </xdr:cNvPr>
        <xdr:cNvSpPr txBox="1"/>
      </xdr:nvSpPr>
      <xdr:spPr>
        <a:xfrm>
          <a:off x="495300" y="8953500"/>
          <a:ext cx="6223000" cy="215900"/>
        </a:xfrm>
        <a:prstGeom prst="rect">
          <a:avLst/>
        </a:prstGeom>
        <a:noFill/>
        <a:ln w="9525" cmpd="sng">
          <a:noFill/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1400" b="0" i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• Le coût de votre mélange fermier   </a:t>
          </a:r>
        </a:p>
      </xdr:txBody>
    </xdr:sp>
    <xdr:clientData/>
  </xdr:absoluteAnchor>
  <xdr:twoCellAnchor editAs="oneCell">
    <xdr:from>
      <xdr:col>15</xdr:col>
      <xdr:colOff>487654</xdr:colOff>
      <xdr:row>33</xdr:row>
      <xdr:rowOff>147733</xdr:rowOff>
    </xdr:from>
    <xdr:to>
      <xdr:col>17</xdr:col>
      <xdr:colOff>538454</xdr:colOff>
      <xdr:row>38</xdr:row>
      <xdr:rowOff>6898</xdr:rowOff>
    </xdr:to>
    <xdr:pic>
      <xdr:nvPicPr>
        <xdr:cNvPr id="11" name="Image 10">
          <a:extLst>
            <a:ext uri="{FF2B5EF4-FFF2-40B4-BE49-F238E27FC236}">
              <a16:creationId xmlns:a16="http://schemas.microsoft.com/office/drawing/2014/main" xmlns="" id="{64C69F0C-4C84-654B-A95F-9AF7744C42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r:link="rId9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2870154" y="6434233"/>
          <a:ext cx="1701800" cy="817334"/>
        </a:xfrm>
        <a:prstGeom prst="rect">
          <a:avLst/>
        </a:prstGeom>
      </xdr:spPr>
    </xdr:pic>
    <xdr:clientData/>
  </xdr:twoCellAnchor>
  <xdr:twoCellAnchor editAs="oneCell">
    <xdr:from>
      <xdr:col>8</xdr:col>
      <xdr:colOff>734200</xdr:colOff>
      <xdr:row>32</xdr:row>
      <xdr:rowOff>163901</xdr:rowOff>
    </xdr:from>
    <xdr:to>
      <xdr:col>11</xdr:col>
      <xdr:colOff>760513</xdr:colOff>
      <xdr:row>38</xdr:row>
      <xdr:rowOff>180097</xdr:rowOff>
    </xdr:to>
    <xdr:pic>
      <xdr:nvPicPr>
        <xdr:cNvPr id="15" name="Image 14">
          <a:extLst>
            <a:ext uri="{FF2B5EF4-FFF2-40B4-BE49-F238E27FC236}">
              <a16:creationId xmlns:a16="http://schemas.microsoft.com/office/drawing/2014/main" xmlns="" id="{B660E6DB-D619-E544-AD00-961B38AE41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r:link="rId1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7338200" y="6259901"/>
          <a:ext cx="2509163" cy="1165999"/>
        </a:xfrm>
        <a:prstGeom prst="rect">
          <a:avLst/>
        </a:prstGeom>
      </xdr:spPr>
    </xdr:pic>
    <xdr:clientData/>
  </xdr:twoCellAnchor>
  <xdr:twoCellAnchor editAs="oneCell">
    <xdr:from>
      <xdr:col>18</xdr:col>
      <xdr:colOff>236500</xdr:colOff>
      <xdr:row>30</xdr:row>
      <xdr:rowOff>76200</xdr:rowOff>
    </xdr:from>
    <xdr:to>
      <xdr:col>20</xdr:col>
      <xdr:colOff>28166</xdr:colOff>
      <xdr:row>41</xdr:row>
      <xdr:rowOff>71626</xdr:rowOff>
    </xdr:to>
    <xdr:pic>
      <xdr:nvPicPr>
        <xdr:cNvPr id="19" name="Image 18">
          <a:extLst>
            <a:ext uri="{FF2B5EF4-FFF2-40B4-BE49-F238E27FC236}">
              <a16:creationId xmlns:a16="http://schemas.microsoft.com/office/drawing/2014/main" xmlns="" id="{F8891283-FA8C-604D-85C7-AADA468AC2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r:link="rId1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5095500" y="5791200"/>
          <a:ext cx="1442666" cy="2103400"/>
        </a:xfrm>
        <a:prstGeom prst="rect">
          <a:avLst/>
        </a:prstGeom>
      </xdr:spPr>
    </xdr:pic>
    <xdr:clientData/>
  </xdr:twoCellAnchor>
  <xdr:twoCellAnchor editAs="oneCell">
    <xdr:from>
      <xdr:col>12</xdr:col>
      <xdr:colOff>464909</xdr:colOff>
      <xdr:row>31</xdr:row>
      <xdr:rowOff>144246</xdr:rowOff>
    </xdr:from>
    <xdr:to>
      <xdr:col>15</xdr:col>
      <xdr:colOff>2208</xdr:colOff>
      <xdr:row>40</xdr:row>
      <xdr:rowOff>5849</xdr:rowOff>
    </xdr:to>
    <xdr:pic>
      <xdr:nvPicPr>
        <xdr:cNvPr id="26" name="Image 25">
          <a:extLst>
            <a:ext uri="{FF2B5EF4-FFF2-40B4-BE49-F238E27FC236}">
              <a16:creationId xmlns:a16="http://schemas.microsoft.com/office/drawing/2014/main" xmlns="" id="{5098779A-BE7C-BF43-AE65-1465E23CFD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r:link="rId15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0370909" y="6049746"/>
          <a:ext cx="1975699" cy="158630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431800</xdr:colOff>
      <xdr:row>1</xdr:row>
      <xdr:rowOff>165100</xdr:rowOff>
    </xdr:from>
    <xdr:to>
      <xdr:col>6</xdr:col>
      <xdr:colOff>203200</xdr:colOff>
      <xdr:row>25</xdr:row>
      <xdr:rowOff>355600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xmlns="" id="{0D0E6BB0-7ECC-E143-B3B2-D3F701CD48BF}"/>
            </a:ext>
          </a:extLst>
        </xdr:cNvPr>
        <xdr:cNvSpPr txBox="1"/>
      </xdr:nvSpPr>
      <xdr:spPr>
        <a:xfrm>
          <a:off x="431800" y="355600"/>
          <a:ext cx="4724400" cy="57658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>
            <a:buFontTx/>
            <a:buNone/>
          </a:pPr>
          <a:r>
            <a:rPr lang="fr-FR" sz="1800" b="1">
              <a:latin typeface="+mn-lt"/>
            </a:rPr>
            <a:t>COMMENT UTILISER  LE TABLEUR :</a:t>
          </a:r>
        </a:p>
        <a:p>
          <a:pPr marL="182880" indent="-182880">
            <a:buFont typeface="+mj-lt"/>
            <a:buAutoNum type="arabicPeriod"/>
          </a:pPr>
          <a:endParaRPr lang="fr-FR" sz="1400" b="1">
            <a:latin typeface="+mn-lt"/>
          </a:endParaRPr>
        </a:p>
        <a:p>
          <a:pPr marL="182880" indent="-182880">
            <a:buFont typeface="+mj-lt"/>
            <a:buAutoNum type="arabicPeriod"/>
          </a:pPr>
          <a:r>
            <a:rPr lang="fr-FR" sz="1400" b="1">
              <a:latin typeface="+mn-lt"/>
            </a:rPr>
            <a:t>Commencez par prélever votre échantillon, équivalent à une grosse boite de conserve de</a:t>
          </a:r>
          <a:r>
            <a:rPr lang="fr-FR" sz="1400" b="1" baseline="0">
              <a:latin typeface="+mn-lt"/>
            </a:rPr>
            <a:t> </a:t>
          </a:r>
          <a:r>
            <a:rPr lang="fr-FR" sz="1400" b="1">
              <a:latin typeface="+mn-lt"/>
            </a:rPr>
            <a:t>250 g, pris en plusieurs endroits du tas/silo.</a:t>
          </a:r>
        </a:p>
        <a:p>
          <a:pPr marL="182880" indent="-182880">
            <a:buFont typeface="+mj-lt"/>
            <a:buAutoNum type="arabicPeriod"/>
          </a:pPr>
          <a:endParaRPr lang="fr-FR" sz="1400" b="1">
            <a:latin typeface="+mn-lt"/>
          </a:endParaRPr>
        </a:p>
        <a:p>
          <a:pPr marL="182880" indent="-182880">
            <a:buFont typeface="+mj-lt"/>
            <a:buAutoNum type="arabicPeriod"/>
          </a:pPr>
          <a:r>
            <a:rPr lang="fr-FR" sz="1400" b="1">
              <a:latin typeface="+mn-lt"/>
            </a:rPr>
            <a:t>Triez ensuite les différentes graines de votre échantillon, puis pesez chaque tas à l'aide d'une balance de cuisine.</a:t>
          </a:r>
        </a:p>
        <a:p>
          <a:pPr marL="182880" indent="-182880">
            <a:buFont typeface="+mj-lt"/>
            <a:buAutoNum type="arabicPeriod"/>
          </a:pPr>
          <a:endParaRPr lang="fr-FR" sz="1400" b="1">
            <a:latin typeface="+mn-lt"/>
          </a:endParaRPr>
        </a:p>
        <a:p>
          <a:pPr marL="182880" indent="-182880">
            <a:buFont typeface="+mj-lt"/>
            <a:buAutoNum type="arabicPeriod"/>
          </a:pPr>
          <a:r>
            <a:rPr lang="fr-FR" sz="1400" b="1">
              <a:latin typeface="+mn-lt"/>
            </a:rPr>
            <a:t>Indiquez le poids de chaque type de graines dans les cases jaunes</a:t>
          </a:r>
          <a:r>
            <a:rPr lang="fr-FR" sz="1400" b="1" baseline="0">
              <a:latin typeface="+mn-lt"/>
            </a:rPr>
            <a:t> du tableau ci-contre.</a:t>
          </a:r>
          <a:endParaRPr lang="fr-FR" sz="1400" b="1">
            <a:latin typeface="+mn-lt"/>
          </a:endParaRPr>
        </a:p>
        <a:p>
          <a:pPr marL="182880" indent="-182880">
            <a:buFont typeface="+mj-lt"/>
            <a:buAutoNum type="arabicPeriod"/>
          </a:pPr>
          <a:endParaRPr lang="fr-FR" sz="1400" b="1">
            <a:latin typeface="+mn-lt"/>
          </a:endParaRPr>
        </a:p>
        <a:p>
          <a:pPr marL="182880" indent="-182880">
            <a:buFont typeface="+mj-lt"/>
            <a:buAutoNum type="arabicPeriod"/>
          </a:pPr>
          <a:r>
            <a:rPr lang="fr-FR" sz="1400" b="1" cap="all" baseline="0">
              <a:latin typeface="+mn-lt"/>
            </a:rPr>
            <a:t>Passez à l'onglet suivant </a:t>
          </a:r>
          <a:r>
            <a:rPr lang="fr-FR" sz="1400" b="1" cap="none" baseline="0">
              <a:latin typeface="+mn-lt"/>
            </a:rPr>
            <a:t>(cliquez sur suite)</a:t>
          </a:r>
          <a:br>
            <a:rPr lang="fr-FR" sz="1400" b="1" cap="none" baseline="0">
              <a:latin typeface="+mn-lt"/>
            </a:rPr>
          </a:br>
          <a:r>
            <a:rPr lang="fr-FR" sz="1400" b="1">
              <a:latin typeface="+mn-lt"/>
            </a:rPr>
            <a:t>Reportez dans la case jaune correspondante le pourcentage obtenu pour chaque type de graines.</a:t>
          </a:r>
          <a:br>
            <a:rPr lang="fr-FR" sz="1400" b="1">
              <a:latin typeface="+mn-lt"/>
            </a:rPr>
          </a:br>
          <a:r>
            <a:rPr lang="fr-FR" sz="1400" b="1">
              <a:latin typeface="+mn-lt"/>
            </a:rPr>
            <a:t>Complétez si nécessaire les valeurs des aliments non référencés.</a:t>
          </a:r>
        </a:p>
        <a:p>
          <a:pPr marL="182880" indent="-182880">
            <a:buFont typeface="+mj-lt"/>
            <a:buAutoNum type="arabicPeriod"/>
          </a:pPr>
          <a:endParaRPr lang="fr-FR" sz="1400" b="1">
            <a:latin typeface="+mn-lt"/>
          </a:endParaRPr>
        </a:p>
        <a:p>
          <a:pPr marL="182880" indent="-182880">
            <a:buFont typeface="+mj-lt"/>
            <a:buAutoNum type="arabicPeriod"/>
          </a:pPr>
          <a:r>
            <a:rPr lang="fr-FR" sz="1400" b="1">
              <a:latin typeface="+mn-lt"/>
            </a:rPr>
            <a:t>Indiquez la</a:t>
          </a:r>
          <a:r>
            <a:rPr lang="fr-FR" sz="1400" b="1" baseline="0">
              <a:latin typeface="+mn-lt"/>
            </a:rPr>
            <a:t> quantité de méteil distribuée par jour pour obtenir la valeur alimentaire de votre mélange.</a:t>
          </a:r>
          <a:endParaRPr lang="fr-FR" sz="1400" b="1">
            <a:latin typeface="+mn-lt"/>
          </a:endParaRPr>
        </a:p>
        <a:p>
          <a:pPr marL="182880" indent="-182880">
            <a:buFont typeface="+mj-lt"/>
            <a:buAutoNum type="arabicPeriod"/>
          </a:pPr>
          <a:endParaRPr lang="fr-FR" sz="1400" b="1">
            <a:latin typeface="+mn-lt"/>
          </a:endParaRPr>
        </a:p>
      </xdr:txBody>
    </xdr:sp>
    <xdr:clientData/>
  </xdr:twoCellAnchor>
  <xdr:twoCellAnchor>
    <xdr:from>
      <xdr:col>22</xdr:col>
      <xdr:colOff>444500</xdr:colOff>
      <xdr:row>25</xdr:row>
      <xdr:rowOff>50800</xdr:rowOff>
    </xdr:from>
    <xdr:to>
      <xdr:col>24</xdr:col>
      <xdr:colOff>822325</xdr:colOff>
      <xdr:row>27</xdr:row>
      <xdr:rowOff>0</xdr:rowOff>
    </xdr:to>
    <xdr:grpSp>
      <xdr:nvGrpSpPr>
        <xdr:cNvPr id="3" name="Groupe 2">
          <a:extLst>
            <a:ext uri="{FF2B5EF4-FFF2-40B4-BE49-F238E27FC236}">
              <a16:creationId xmlns:a16="http://schemas.microsoft.com/office/drawing/2014/main" xmlns="" id="{BBA8BC55-55A6-1941-B023-545B7520F4CB}"/>
            </a:ext>
          </a:extLst>
        </xdr:cNvPr>
        <xdr:cNvGrpSpPr/>
      </xdr:nvGrpSpPr>
      <xdr:grpSpPr>
        <a:xfrm>
          <a:off x="12988925" y="5842000"/>
          <a:ext cx="1273175" cy="415925"/>
          <a:chOff x="8788400" y="6553200"/>
          <a:chExt cx="1419225" cy="419100"/>
        </a:xfrm>
      </xdr:grpSpPr>
      <xdr:sp macro="" textlink="">
        <xdr:nvSpPr>
          <xdr:cNvPr id="6" name="ZoneTexte 5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xmlns="" id="{1837C10A-3ECC-264C-8C8C-F341B631E84C}"/>
              </a:ext>
            </a:extLst>
          </xdr:cNvPr>
          <xdr:cNvSpPr txBox="1"/>
        </xdr:nvSpPr>
        <xdr:spPr>
          <a:xfrm>
            <a:off x="8788400" y="6565900"/>
            <a:ext cx="1419225" cy="406400"/>
          </a:xfrm>
          <a:prstGeom prst="rect">
            <a:avLst/>
          </a:prstGeom>
          <a:noFill/>
          <a:ln w="25400" cap="rnd" cmpd="sng">
            <a:solidFill>
              <a:srgbClr val="A5C226"/>
            </a:solidFill>
          </a:ln>
          <a:effectLst/>
        </xdr:spPr>
        <xdr:txBody>
          <a:bodyPr vertOverflow="clip" horzOverflow="clip" wrap="square" lIns="0" tIns="0" rIns="0" bIns="0" rtlCol="0" anchor="t"/>
          <a:lstStyle/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fr-FR" sz="2000" b="1" i="0" u="none" strike="noStrike" kern="0" cap="none" spc="0" normalizeH="0" baseline="0" noProof="0">
                <a:ln>
                  <a:noFill/>
                </a:ln>
                <a:solidFill>
                  <a:sysClr val="window" lastClr="FFFFFF"/>
                </a:solidFill>
                <a:effectLst/>
                <a:uLnTx/>
                <a:uFillTx/>
                <a:latin typeface="Arial Black" panose="020B0604020202020204" pitchFamily="34" charset="0"/>
                <a:ea typeface="+mn-ea"/>
                <a:cs typeface="Arial Black" panose="020B0604020202020204" pitchFamily="34" charset="0"/>
              </a:rPr>
              <a:t> </a:t>
            </a:r>
            <a:r>
              <a:rPr kumimoji="0" lang="fr-FR" sz="2000" b="1" i="0" u="none" strike="noStrike" kern="0" cap="none" spc="0" normalizeH="0" baseline="0" noProof="0">
                <a:ln>
                  <a:noFill/>
                </a:ln>
                <a:solidFill>
                  <a:srgbClr val="A5C226"/>
                </a:solidFill>
                <a:effectLst/>
                <a:uLnTx/>
                <a:uFillTx/>
                <a:latin typeface="Arial Black" panose="020B0604020202020204" pitchFamily="34" charset="0"/>
                <a:ea typeface="+mn-ea"/>
                <a:cs typeface="Arial Black" panose="020B0604020202020204" pitchFamily="34" charset="0"/>
              </a:rPr>
              <a:t>Suite</a:t>
            </a:r>
          </a:p>
        </xdr:txBody>
      </xdr:sp>
      <xdr:sp macro="" textlink="">
        <xdr:nvSpPr>
          <xdr:cNvPr id="7" name="Flèche vers la droite 6">
            <a:extLst>
              <a:ext uri="{FF2B5EF4-FFF2-40B4-BE49-F238E27FC236}">
                <a16:creationId xmlns:a16="http://schemas.microsoft.com/office/drawing/2014/main" xmlns="" id="{0306DD85-0306-704C-B195-FA2D9397C39A}"/>
              </a:ext>
            </a:extLst>
          </xdr:cNvPr>
          <xdr:cNvSpPr/>
        </xdr:nvSpPr>
        <xdr:spPr>
          <a:xfrm>
            <a:off x="9845675" y="6699250"/>
            <a:ext cx="279400" cy="165100"/>
          </a:xfrm>
          <a:prstGeom prst="rightArrow">
            <a:avLst/>
          </a:prstGeom>
          <a:solidFill>
            <a:srgbClr val="A5C226"/>
          </a:solidFill>
          <a:ln w="25400" cap="flat" cmpd="sng" algn="ctr">
            <a:noFill/>
            <a:prstDash val="solid"/>
          </a:ln>
          <a:effectLst/>
        </xdr:spPr>
        <xdr:txBody>
          <a:bodyPr vertOverflow="clip" horzOverflow="clip" rtlCol="0" anchor="t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fr-FR" sz="11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endParaRPr>
          </a:p>
        </xdr:txBody>
      </xdr:sp>
      <xdr:cxnSp macro="">
        <xdr:nvCxnSpPr>
          <xdr:cNvPr id="8" name="Connecteur droit 7">
            <a:extLst>
              <a:ext uri="{FF2B5EF4-FFF2-40B4-BE49-F238E27FC236}">
                <a16:creationId xmlns:a16="http://schemas.microsoft.com/office/drawing/2014/main" xmlns="" id="{B235511E-2D3A-CD45-A485-A4E7F2CB1C85}"/>
              </a:ext>
            </a:extLst>
          </xdr:cNvPr>
          <xdr:cNvCxnSpPr/>
        </xdr:nvCxnSpPr>
        <xdr:spPr>
          <a:xfrm flipH="1">
            <a:off x="9756775" y="6553200"/>
            <a:ext cx="3175" cy="409575"/>
          </a:xfrm>
          <a:prstGeom prst="line">
            <a:avLst/>
          </a:prstGeom>
          <a:noFill/>
          <a:ln w="25400" cap="flat" cmpd="sng" algn="ctr">
            <a:solidFill>
              <a:srgbClr val="A5C226"/>
            </a:solidFill>
            <a:prstDash val="solid"/>
          </a:ln>
          <a:effectLst/>
        </xdr:spPr>
      </xdr:cxn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774391</xdr:colOff>
      <xdr:row>17</xdr:row>
      <xdr:rowOff>10325</xdr:rowOff>
    </xdr:from>
    <xdr:to>
      <xdr:col>12</xdr:col>
      <xdr:colOff>629839</xdr:colOff>
      <xdr:row>18</xdr:row>
      <xdr:rowOff>10325</xdr:rowOff>
    </xdr:to>
    <xdr:sp macro="" textlink="">
      <xdr:nvSpPr>
        <xdr:cNvPr id="2" name="Rectangl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DEBD416F-7801-7E4E-82FF-5A93324FEF2A}"/>
            </a:ext>
          </a:extLst>
        </xdr:cNvPr>
        <xdr:cNvSpPr/>
      </xdr:nvSpPr>
      <xdr:spPr>
        <a:xfrm>
          <a:off x="7981383" y="4821870"/>
          <a:ext cx="2478049" cy="27878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showGridLines="0" showRowColHeaders="0" topLeftCell="A7" zoomScale="50" zoomScaleNormal="50" workbookViewId="0">
      <selection activeCell="M47" sqref="M47"/>
    </sheetView>
  </sheetViews>
  <sheetFormatPr baseColWidth="10" defaultRowHeight="15"/>
  <sheetData>
    <row r="1" spans="1:1">
      <c r="A1" s="6"/>
    </row>
  </sheetData>
  <pageMargins left="0.7" right="0.7" top="0.75" bottom="0.75" header="0.3" footer="0.3"/>
  <pageSetup paperSize="9" orientation="portrait" horizontalDpi="0" verticalDpi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H1:AG36"/>
  <sheetViews>
    <sheetView showGridLines="0" showRowColHeaders="0" tabSelected="1" workbookViewId="0">
      <selection activeCell="R16" sqref="R16"/>
    </sheetView>
  </sheetViews>
  <sheetFormatPr baseColWidth="10" defaultRowHeight="15"/>
  <cols>
    <col min="8" max="8" width="2.5703125" customWidth="1"/>
    <col min="9" max="9" width="10.42578125" customWidth="1"/>
    <col min="10" max="10" width="17.5703125" customWidth="1"/>
    <col min="11" max="11" width="1.42578125" customWidth="1"/>
    <col min="13" max="13" width="1.42578125" customWidth="1"/>
    <col min="15" max="17" width="2.85546875" customWidth="1"/>
    <col min="19" max="19" width="17.5703125" customWidth="1"/>
    <col min="20" max="20" width="1.42578125" customWidth="1"/>
    <col min="22" max="22" width="1.42578125" customWidth="1"/>
    <col min="24" max="24" width="2.85546875" customWidth="1"/>
  </cols>
  <sheetData>
    <row r="1" spans="8:25">
      <c r="H1" s="75"/>
      <c r="I1" s="75"/>
      <c r="J1" s="75"/>
      <c r="K1" s="75"/>
      <c r="L1" s="75"/>
      <c r="M1" s="75"/>
      <c r="N1" s="75"/>
      <c r="O1" s="75"/>
      <c r="P1" s="6"/>
      <c r="Q1" s="75"/>
      <c r="R1" s="75"/>
      <c r="S1" s="75"/>
      <c r="T1" s="75"/>
      <c r="U1" s="75"/>
      <c r="V1" s="75"/>
      <c r="W1" s="75"/>
      <c r="X1" s="75"/>
      <c r="Y1" s="75"/>
    </row>
    <row r="2" spans="8:25" ht="15" customHeight="1">
      <c r="H2" s="75"/>
      <c r="I2" s="100" t="s">
        <v>25</v>
      </c>
      <c r="J2" s="100"/>
      <c r="K2" s="100"/>
      <c r="L2" s="100"/>
      <c r="M2" s="100"/>
      <c r="N2" s="100"/>
      <c r="O2" s="75"/>
      <c r="P2" s="6"/>
      <c r="Q2" s="75"/>
      <c r="R2" s="100" t="s">
        <v>24</v>
      </c>
      <c r="S2" s="100"/>
      <c r="T2" s="100"/>
      <c r="U2" s="100"/>
      <c r="V2" s="100"/>
      <c r="W2" s="100"/>
      <c r="X2" s="75"/>
      <c r="Y2" s="75"/>
    </row>
    <row r="3" spans="8:25" ht="15.95" customHeight="1" thickBot="1">
      <c r="H3" s="75"/>
      <c r="I3" s="100"/>
      <c r="J3" s="100"/>
      <c r="K3" s="100"/>
      <c r="L3" s="100"/>
      <c r="M3" s="100"/>
      <c r="N3" s="100"/>
      <c r="O3" s="75"/>
      <c r="P3" s="6"/>
      <c r="Q3" s="75"/>
      <c r="R3" s="100"/>
      <c r="S3" s="100"/>
      <c r="T3" s="100"/>
      <c r="U3" s="100"/>
      <c r="V3" s="100"/>
      <c r="W3" s="100"/>
      <c r="X3" s="75"/>
      <c r="Y3" s="75"/>
    </row>
    <row r="4" spans="8:25" ht="30" customHeight="1" thickBot="1">
      <c r="H4" s="75"/>
      <c r="I4" s="101" t="s">
        <v>20</v>
      </c>
      <c r="J4" s="101"/>
      <c r="K4" s="76"/>
      <c r="L4" s="102">
        <f>SUM(L6:L30)</f>
        <v>0</v>
      </c>
      <c r="M4" s="103"/>
      <c r="N4" s="104"/>
      <c r="O4" s="75"/>
      <c r="P4" s="6"/>
      <c r="Q4" s="75"/>
      <c r="R4" s="101" t="s">
        <v>20</v>
      </c>
      <c r="S4" s="101"/>
      <c r="T4" s="89"/>
      <c r="U4" s="105">
        <v>250</v>
      </c>
      <c r="V4" s="106"/>
      <c r="W4" s="107"/>
      <c r="X4" s="75"/>
      <c r="Y4" s="75"/>
    </row>
    <row r="5" spans="8:25" ht="7.5" customHeight="1" thickBot="1">
      <c r="H5" s="75"/>
      <c r="I5" s="75"/>
      <c r="J5" s="75"/>
      <c r="K5" s="75"/>
      <c r="L5" s="76"/>
      <c r="M5" s="76"/>
      <c r="N5" s="76"/>
      <c r="O5" s="75"/>
      <c r="P5" s="6"/>
      <c r="Q5" s="75"/>
      <c r="R5" s="83"/>
      <c r="S5" s="83"/>
      <c r="T5" s="83"/>
      <c r="U5" s="89"/>
      <c r="V5" s="89"/>
      <c r="W5" s="89"/>
      <c r="X5" s="75"/>
      <c r="Y5" s="75"/>
    </row>
    <row r="6" spans="8:25" ht="30" customHeight="1" thickBot="1">
      <c r="H6" s="75"/>
      <c r="I6" s="79" t="s">
        <v>58</v>
      </c>
      <c r="J6" s="9" t="s">
        <v>46</v>
      </c>
      <c r="K6" s="77"/>
      <c r="L6" s="8"/>
      <c r="M6" s="76"/>
      <c r="N6" s="84" t="e">
        <f>L6/L4</f>
        <v>#DIV/0!</v>
      </c>
      <c r="O6" s="75"/>
      <c r="P6" s="6"/>
      <c r="Q6" s="75"/>
      <c r="R6" s="81" t="s">
        <v>21</v>
      </c>
      <c r="S6" s="92" t="s">
        <v>22</v>
      </c>
      <c r="T6" s="93"/>
      <c r="U6" s="73">
        <v>113</v>
      </c>
      <c r="V6" s="89"/>
      <c r="W6" s="94">
        <f>U6/U4</f>
        <v>0.45200000000000001</v>
      </c>
      <c r="X6" s="75"/>
      <c r="Y6" s="75"/>
    </row>
    <row r="7" spans="8:25" ht="7.5" customHeight="1" thickBot="1">
      <c r="H7" s="75"/>
      <c r="I7" s="80"/>
      <c r="J7" s="75"/>
      <c r="K7" s="75"/>
      <c r="L7" s="76"/>
      <c r="M7" s="76"/>
      <c r="N7" s="76"/>
      <c r="O7" s="75"/>
      <c r="P7" s="6"/>
      <c r="Q7" s="75"/>
      <c r="R7" s="80"/>
      <c r="S7" s="89"/>
      <c r="T7" s="89"/>
      <c r="U7" s="89"/>
      <c r="V7" s="89"/>
      <c r="W7" s="89"/>
      <c r="X7" s="75"/>
      <c r="Y7" s="75"/>
    </row>
    <row r="8" spans="8:25" ht="30" customHeight="1" thickBot="1">
      <c r="H8" s="75"/>
      <c r="I8" s="81" t="s">
        <v>52</v>
      </c>
      <c r="J8" s="9" t="s">
        <v>47</v>
      </c>
      <c r="K8" s="78"/>
      <c r="L8" s="8"/>
      <c r="M8" s="76"/>
      <c r="N8" s="84" t="e">
        <f>L8/L4</f>
        <v>#DIV/0!</v>
      </c>
      <c r="O8" s="75"/>
      <c r="P8" s="6"/>
      <c r="Q8" s="75"/>
      <c r="R8" s="81" t="s">
        <v>21</v>
      </c>
      <c r="S8" s="92" t="s">
        <v>23</v>
      </c>
      <c r="T8" s="93"/>
      <c r="U8" s="73">
        <v>85</v>
      </c>
      <c r="V8" s="89"/>
      <c r="W8" s="94">
        <f>U8/U4</f>
        <v>0.34</v>
      </c>
      <c r="X8" s="75"/>
      <c r="Y8" s="75"/>
    </row>
    <row r="9" spans="8:25" ht="7.5" customHeight="1" thickBot="1">
      <c r="H9" s="75"/>
      <c r="I9" s="80"/>
      <c r="J9" s="75"/>
      <c r="K9" s="75"/>
      <c r="L9" s="76"/>
      <c r="M9" s="76"/>
      <c r="N9" s="76"/>
      <c r="O9" s="75"/>
      <c r="P9" s="6"/>
      <c r="Q9" s="75"/>
      <c r="R9" s="80"/>
      <c r="S9" s="89"/>
      <c r="T9" s="89"/>
      <c r="U9" s="89"/>
      <c r="V9" s="89"/>
      <c r="W9" s="89"/>
      <c r="X9" s="75"/>
      <c r="Y9" s="75"/>
    </row>
    <row r="10" spans="8:25" ht="30" customHeight="1" thickBot="1">
      <c r="H10" s="75"/>
      <c r="I10" s="79" t="s">
        <v>58</v>
      </c>
      <c r="J10" s="9" t="s">
        <v>22</v>
      </c>
      <c r="K10" s="77"/>
      <c r="L10" s="8"/>
      <c r="M10" s="76"/>
      <c r="N10" s="84" t="e">
        <f>L10/L4</f>
        <v>#DIV/0!</v>
      </c>
      <c r="O10" s="75"/>
      <c r="P10" s="6"/>
      <c r="Q10" s="75"/>
      <c r="R10" s="81" t="s">
        <v>21</v>
      </c>
      <c r="S10" s="92" t="s">
        <v>8</v>
      </c>
      <c r="T10" s="93"/>
      <c r="U10" s="73">
        <v>20</v>
      </c>
      <c r="V10" s="89"/>
      <c r="W10" s="94">
        <f>U10/U4</f>
        <v>0.08</v>
      </c>
      <c r="X10" s="75"/>
      <c r="Y10" s="75"/>
    </row>
    <row r="11" spans="8:25" ht="7.5" customHeight="1" thickBot="1">
      <c r="H11" s="75"/>
      <c r="I11" s="80"/>
      <c r="J11" s="75"/>
      <c r="K11" s="75"/>
      <c r="L11" s="76"/>
      <c r="M11" s="76"/>
      <c r="N11" s="76"/>
      <c r="O11" s="75"/>
      <c r="P11" s="6"/>
      <c r="Q11" s="75"/>
      <c r="R11" s="80"/>
      <c r="S11" s="89"/>
      <c r="T11" s="89"/>
      <c r="U11" s="89"/>
      <c r="V11" s="89"/>
      <c r="W11" s="89"/>
      <c r="X11" s="75"/>
      <c r="Y11" s="75"/>
    </row>
    <row r="12" spans="8:25" ht="30" customHeight="1" thickBot="1">
      <c r="H12" s="75"/>
      <c r="I12" s="81" t="s">
        <v>52</v>
      </c>
      <c r="J12" s="9" t="s">
        <v>23</v>
      </c>
      <c r="K12" s="78"/>
      <c r="L12" s="8"/>
      <c r="M12" s="76"/>
      <c r="N12" s="84" t="e">
        <f>L12/L4</f>
        <v>#DIV/0!</v>
      </c>
      <c r="O12" s="75"/>
      <c r="P12" s="6"/>
      <c r="Q12" s="75"/>
      <c r="R12" s="81" t="s">
        <v>21</v>
      </c>
      <c r="S12" s="92" t="s">
        <v>10</v>
      </c>
      <c r="T12" s="93"/>
      <c r="U12" s="73">
        <v>32</v>
      </c>
      <c r="V12" s="89"/>
      <c r="W12" s="94">
        <f>U12/U4</f>
        <v>0.128</v>
      </c>
      <c r="X12" s="75"/>
      <c r="Y12" s="75"/>
    </row>
    <row r="13" spans="8:25" ht="7.5" customHeight="1" thickBot="1">
      <c r="H13" s="75"/>
      <c r="I13" s="81"/>
      <c r="J13" s="87"/>
      <c r="K13" s="78"/>
      <c r="L13" s="88"/>
      <c r="M13" s="85"/>
      <c r="N13" s="86"/>
      <c r="O13" s="75"/>
      <c r="P13" s="6"/>
      <c r="Q13" s="75"/>
      <c r="R13" s="90"/>
      <c r="S13" s="85"/>
      <c r="T13" s="85"/>
      <c r="U13" s="85"/>
      <c r="V13" s="76"/>
      <c r="W13" s="91"/>
      <c r="X13" s="75"/>
      <c r="Y13" s="75"/>
    </row>
    <row r="14" spans="8:25" ht="30" customHeight="1" thickBot="1">
      <c r="H14" s="75"/>
      <c r="I14" s="79" t="s">
        <v>58</v>
      </c>
      <c r="J14" s="9" t="s">
        <v>48</v>
      </c>
      <c r="K14" s="78"/>
      <c r="L14" s="8"/>
      <c r="M14" s="76"/>
      <c r="N14" s="84" t="e">
        <f>L14/L4</f>
        <v>#DIV/0!</v>
      </c>
      <c r="O14" s="75"/>
      <c r="P14" s="6"/>
      <c r="Q14" s="75"/>
      <c r="R14" s="75"/>
      <c r="S14" s="75"/>
      <c r="T14" s="75"/>
      <c r="U14" s="75"/>
      <c r="V14" s="75"/>
      <c r="W14" s="75"/>
      <c r="X14" s="75"/>
      <c r="Y14" s="75"/>
    </row>
    <row r="15" spans="8:25" ht="8.25" customHeight="1" thickBot="1">
      <c r="H15" s="75"/>
      <c r="I15" s="82"/>
      <c r="J15" s="87"/>
      <c r="K15" s="78"/>
      <c r="L15" s="88"/>
      <c r="M15" s="85"/>
      <c r="N15" s="86"/>
      <c r="O15" s="75"/>
    </row>
    <row r="16" spans="8:25" ht="30" customHeight="1" thickBot="1">
      <c r="H16" s="75"/>
      <c r="I16" s="79" t="s">
        <v>58</v>
      </c>
      <c r="J16" s="9" t="s">
        <v>49</v>
      </c>
      <c r="K16" s="78"/>
      <c r="L16" s="8"/>
      <c r="M16" s="76"/>
      <c r="N16" s="84" t="e">
        <f>L16/L4</f>
        <v>#DIV/0!</v>
      </c>
      <c r="O16" s="75"/>
    </row>
    <row r="17" spans="8:33" ht="7.5" customHeight="1" thickBot="1">
      <c r="H17" s="75"/>
      <c r="I17" s="83"/>
      <c r="J17" s="75"/>
      <c r="K17" s="75"/>
      <c r="L17" s="75"/>
      <c r="M17" s="75"/>
      <c r="N17" s="75"/>
      <c r="O17" s="75"/>
    </row>
    <row r="18" spans="8:33" ht="30" customHeight="1" thickBot="1">
      <c r="H18" s="75"/>
      <c r="I18" s="79" t="s">
        <v>58</v>
      </c>
      <c r="J18" s="9" t="s">
        <v>50</v>
      </c>
      <c r="K18" s="78"/>
      <c r="L18" s="8"/>
      <c r="M18" s="76"/>
      <c r="N18" s="84" t="e">
        <f>L18/L4</f>
        <v>#DIV/0!</v>
      </c>
      <c r="O18" s="75"/>
    </row>
    <row r="19" spans="8:33" ht="7.35" customHeight="1" thickBot="1">
      <c r="H19" s="75"/>
      <c r="I19" s="83"/>
      <c r="J19" s="75"/>
      <c r="K19" s="75"/>
      <c r="L19" s="75"/>
      <c r="M19" s="75"/>
      <c r="N19" s="75"/>
      <c r="O19" s="75"/>
    </row>
    <row r="20" spans="8:33" ht="30" customHeight="1" thickBot="1">
      <c r="H20" s="75"/>
      <c r="I20" s="79" t="s">
        <v>58</v>
      </c>
      <c r="J20" s="9" t="s">
        <v>51</v>
      </c>
      <c r="K20" s="78"/>
      <c r="L20" s="8"/>
      <c r="M20" s="76"/>
      <c r="N20" s="84" t="e">
        <f>L20/L4</f>
        <v>#DIV/0!</v>
      </c>
      <c r="O20" s="75"/>
    </row>
    <row r="21" spans="8:33" ht="7.35" customHeight="1" thickBot="1">
      <c r="H21" s="75"/>
      <c r="I21" s="83"/>
      <c r="J21" s="75"/>
      <c r="K21" s="75"/>
      <c r="L21" s="75"/>
      <c r="M21" s="75"/>
      <c r="N21" s="75"/>
      <c r="O21" s="75"/>
    </row>
    <row r="22" spans="8:33" ht="30" customHeight="1" thickBot="1">
      <c r="H22" s="75"/>
      <c r="I22" s="79" t="s">
        <v>58</v>
      </c>
      <c r="J22" s="9" t="s">
        <v>8</v>
      </c>
      <c r="K22" s="78"/>
      <c r="L22" s="8"/>
      <c r="M22" s="76"/>
      <c r="N22" s="84" t="e">
        <f>L22/L4</f>
        <v>#DIV/0!</v>
      </c>
      <c r="O22" s="75"/>
      <c r="Z22" s="99"/>
      <c r="AA22" s="99"/>
      <c r="AB22" s="99"/>
      <c r="AC22" s="99"/>
      <c r="AD22" s="99"/>
      <c r="AE22" s="99"/>
      <c r="AF22" s="99"/>
      <c r="AG22" s="99"/>
    </row>
    <row r="23" spans="8:33" ht="7.35" customHeight="1" thickBot="1">
      <c r="H23" s="75"/>
      <c r="I23" s="83"/>
      <c r="J23" s="75"/>
      <c r="K23" s="75"/>
      <c r="L23" s="75"/>
      <c r="M23" s="75"/>
      <c r="N23" s="75"/>
      <c r="O23" s="75"/>
      <c r="Z23" s="99"/>
      <c r="AA23" s="99"/>
      <c r="AB23" s="99"/>
      <c r="AC23" s="99"/>
      <c r="AD23" s="99"/>
      <c r="AE23" s="99"/>
      <c r="AF23" s="99"/>
      <c r="AG23" s="99"/>
    </row>
    <row r="24" spans="8:33" ht="30" customHeight="1" thickBot="1">
      <c r="H24" s="75"/>
      <c r="I24" s="79" t="s">
        <v>59</v>
      </c>
      <c r="J24" s="9" t="s">
        <v>10</v>
      </c>
      <c r="K24" s="78"/>
      <c r="L24" s="8"/>
      <c r="M24" s="76"/>
      <c r="N24" s="84" t="e">
        <f>L24/L4</f>
        <v>#DIV/0!</v>
      </c>
      <c r="O24" s="75"/>
      <c r="Z24" s="99"/>
      <c r="AA24" s="99"/>
      <c r="AB24" s="99"/>
      <c r="AC24" s="99"/>
      <c r="AD24" s="99"/>
      <c r="AE24" s="99"/>
      <c r="AF24" s="99"/>
      <c r="AG24" s="99"/>
    </row>
    <row r="25" spans="8:33" ht="7.35" customHeight="1" thickBot="1">
      <c r="H25" s="75"/>
      <c r="I25" s="83"/>
      <c r="J25" s="75"/>
      <c r="K25" s="75"/>
      <c r="L25" s="75"/>
      <c r="M25" s="75"/>
      <c r="N25" s="75"/>
      <c r="O25" s="75"/>
    </row>
    <row r="26" spans="8:33" ht="30" customHeight="1" thickBot="1">
      <c r="H26" s="75"/>
      <c r="I26" s="79" t="s">
        <v>59</v>
      </c>
      <c r="J26" s="9" t="s">
        <v>44</v>
      </c>
      <c r="K26" s="78"/>
      <c r="L26" s="8"/>
      <c r="M26" s="76"/>
      <c r="N26" s="84" t="e">
        <f>L26/L4</f>
        <v>#DIV/0!</v>
      </c>
      <c r="O26" s="75"/>
    </row>
    <row r="27" spans="8:33" ht="7.35" customHeight="1" thickBot="1">
      <c r="H27" s="75"/>
      <c r="I27" s="83"/>
      <c r="J27" s="75"/>
      <c r="K27" s="75"/>
      <c r="L27" s="75"/>
      <c r="M27" s="75"/>
      <c r="N27" s="75"/>
      <c r="O27" s="75"/>
    </row>
    <row r="28" spans="8:33" ht="30" customHeight="1" thickBot="1">
      <c r="H28" s="75"/>
      <c r="I28" s="79" t="s">
        <v>57</v>
      </c>
      <c r="J28" s="9" t="s">
        <v>15</v>
      </c>
      <c r="K28" s="78"/>
      <c r="L28" s="8"/>
      <c r="M28" s="76"/>
      <c r="N28" s="84" t="e">
        <f>L28/L4</f>
        <v>#DIV/0!</v>
      </c>
      <c r="O28" s="75"/>
    </row>
    <row r="29" spans="8:33" ht="7.35" customHeight="1" thickBot="1">
      <c r="H29" s="75"/>
      <c r="I29" s="83"/>
      <c r="J29" s="75"/>
      <c r="K29" s="75"/>
      <c r="L29" s="75"/>
      <c r="M29" s="75"/>
      <c r="N29" s="75"/>
      <c r="O29" s="75"/>
      <c r="X29" s="96"/>
      <c r="Y29" s="96"/>
      <c r="Z29" s="96"/>
      <c r="AA29" s="96"/>
      <c r="AB29" s="96"/>
      <c r="AC29" s="96"/>
      <c r="AD29" s="96"/>
      <c r="AE29" s="96"/>
    </row>
    <row r="30" spans="8:33" ht="30" customHeight="1" thickBot="1">
      <c r="H30" s="75"/>
      <c r="I30" s="79" t="s">
        <v>57</v>
      </c>
      <c r="J30" s="9" t="s">
        <v>14</v>
      </c>
      <c r="K30" s="78"/>
      <c r="L30" s="8"/>
      <c r="M30" s="76"/>
      <c r="N30" s="84" t="e">
        <f>L30/L4</f>
        <v>#DIV/0!</v>
      </c>
      <c r="O30" s="75"/>
      <c r="X30" s="96"/>
      <c r="Y30" s="96"/>
      <c r="Z30" s="96"/>
      <c r="AA30" s="96"/>
      <c r="AB30" s="96"/>
      <c r="AC30" s="96"/>
      <c r="AD30" s="96"/>
      <c r="AE30" s="96"/>
    </row>
    <row r="31" spans="8:33" ht="15.75">
      <c r="H31" s="75"/>
      <c r="I31" s="83"/>
      <c r="J31" s="75"/>
      <c r="K31" s="75"/>
      <c r="L31" s="75"/>
      <c r="M31" s="75"/>
      <c r="N31" s="75"/>
      <c r="O31" s="75"/>
      <c r="X31" s="96"/>
      <c r="Y31" s="96"/>
      <c r="Z31" s="96"/>
      <c r="AA31" s="96"/>
      <c r="AB31" s="96"/>
      <c r="AC31" s="96"/>
      <c r="AD31" s="96"/>
      <c r="AE31" s="96"/>
    </row>
    <row r="32" spans="8:33" ht="15.75">
      <c r="H32" s="75"/>
      <c r="I32" s="83"/>
      <c r="J32" s="75"/>
      <c r="K32" s="75"/>
      <c r="L32" s="75"/>
      <c r="M32" s="75"/>
      <c r="N32" s="75"/>
      <c r="O32" s="75"/>
      <c r="X32" s="97"/>
      <c r="Y32" s="97"/>
      <c r="Z32" s="97"/>
      <c r="AA32" s="97"/>
      <c r="AB32" s="97"/>
      <c r="AC32" s="97"/>
      <c r="AD32" s="97"/>
      <c r="AE32" s="97"/>
    </row>
    <row r="33" spans="24:31">
      <c r="X33" s="97"/>
      <c r="Y33" s="97"/>
      <c r="Z33" s="97"/>
      <c r="AA33" s="97"/>
      <c r="AB33" s="97"/>
      <c r="AC33" s="97"/>
      <c r="AD33" s="97"/>
      <c r="AE33" s="97"/>
    </row>
    <row r="34" spans="24:31">
      <c r="X34" s="98"/>
      <c r="Y34" s="98"/>
      <c r="Z34" s="98"/>
      <c r="AA34" s="98"/>
      <c r="AB34" s="98"/>
      <c r="AC34" s="98"/>
      <c r="AD34" s="98"/>
      <c r="AE34" s="98"/>
    </row>
    <row r="35" spans="24:31">
      <c r="X35" s="98"/>
      <c r="Y35" s="98"/>
      <c r="Z35" s="98"/>
      <c r="AA35" s="98"/>
      <c r="AB35" s="98"/>
      <c r="AC35" s="98"/>
      <c r="AD35" s="98"/>
      <c r="AE35" s="98"/>
    </row>
    <row r="36" spans="24:31">
      <c r="X36" s="98"/>
      <c r="Y36" s="98"/>
      <c r="Z36" s="98"/>
      <c r="AA36" s="98"/>
      <c r="AB36" s="98"/>
      <c r="AC36" s="98"/>
      <c r="AD36" s="98"/>
      <c r="AE36" s="98"/>
    </row>
  </sheetData>
  <mergeCells count="10">
    <mergeCell ref="I2:N3"/>
    <mergeCell ref="I4:J4"/>
    <mergeCell ref="L4:N4"/>
    <mergeCell ref="R4:S4"/>
    <mergeCell ref="U4:W4"/>
    <mergeCell ref="X29:AE31"/>
    <mergeCell ref="X32:AE33"/>
    <mergeCell ref="X34:AE36"/>
    <mergeCell ref="Z22:AG24"/>
    <mergeCell ref="R2:W3"/>
  </mergeCells>
  <phoneticPr fontId="29" type="noConversion"/>
  <pageMargins left="0.7" right="0.7" top="0.75" bottom="0.75" header="0.3" footer="0.3"/>
  <pageSetup paperSize="9" orientation="portrait" r:id="rId1"/>
  <ignoredErrors>
    <ignoredError sqref="N12 N10 N8 N6 N14 N16" evalError="1"/>
    <ignoredError sqref="L4" unlocked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P28"/>
  <sheetViews>
    <sheetView showGridLines="0" showRowColHeaders="0" zoomScale="123" zoomScaleNormal="123" workbookViewId="0">
      <pane xSplit="17" ySplit="7" topLeftCell="R8" activePane="bottomRight" state="frozen"/>
      <selection pane="topRight" activeCell="R1" sqref="R1"/>
      <selection pane="bottomLeft" activeCell="A8" sqref="A8"/>
      <selection pane="bottomRight" activeCell="B6" sqref="B6"/>
    </sheetView>
  </sheetViews>
  <sheetFormatPr baseColWidth="10" defaultRowHeight="15"/>
  <cols>
    <col min="1" max="1" width="1.5703125" customWidth="1"/>
    <col min="2" max="2" width="12.42578125" style="3" customWidth="1"/>
    <col min="3" max="3" width="11.42578125" style="1" bestFit="1" customWidth="1"/>
    <col min="4" max="5" width="11.42578125" style="1" customWidth="1"/>
    <col min="6" max="10" width="11.42578125" customWidth="1"/>
    <col min="11" max="11" width="10.5703125" customWidth="1"/>
    <col min="12" max="12" width="12.140625" customWidth="1"/>
    <col min="13" max="13" width="13.85546875" bestFit="1" customWidth="1"/>
    <col min="14" max="14" width="9" customWidth="1"/>
    <col min="15" max="15" width="9.5703125" customWidth="1"/>
    <col min="16" max="16" width="1.5703125" customWidth="1"/>
  </cols>
  <sheetData>
    <row r="1" spans="1:16" ht="42.95" customHeight="1">
      <c r="D1" s="71" t="s">
        <v>56</v>
      </c>
      <c r="E1" s="71"/>
      <c r="F1" s="72"/>
    </row>
    <row r="3" spans="1:16" ht="9" customHeight="1" thickBot="1">
      <c r="A3" s="7"/>
      <c r="B3" s="10"/>
      <c r="C3" s="12"/>
      <c r="D3" s="12"/>
      <c r="E3" s="12"/>
      <c r="F3" s="7"/>
      <c r="G3" s="7"/>
      <c r="H3" s="7"/>
      <c r="I3" s="7"/>
      <c r="J3" s="7"/>
      <c r="K3" s="7"/>
      <c r="L3" s="7"/>
      <c r="M3" s="7"/>
      <c r="N3" s="7"/>
      <c r="O3" s="7"/>
      <c r="P3" s="7"/>
    </row>
    <row r="4" spans="1:16" s="2" customFormat="1" ht="45">
      <c r="A4" s="13"/>
      <c r="B4" s="39" t="s">
        <v>11</v>
      </c>
      <c r="C4" s="40" t="s">
        <v>13</v>
      </c>
      <c r="D4" s="30" t="s">
        <v>34</v>
      </c>
      <c r="E4" s="30" t="s">
        <v>40</v>
      </c>
      <c r="F4" s="30" t="s">
        <v>35</v>
      </c>
      <c r="G4" s="30" t="s">
        <v>36</v>
      </c>
      <c r="H4" s="30" t="s">
        <v>37</v>
      </c>
      <c r="I4" s="30" t="s">
        <v>42</v>
      </c>
      <c r="J4" s="30" t="s">
        <v>39</v>
      </c>
      <c r="K4" s="30" t="s">
        <v>45</v>
      </c>
      <c r="L4" s="30" t="s">
        <v>55</v>
      </c>
      <c r="M4" s="30" t="s">
        <v>16</v>
      </c>
      <c r="N4" s="30" t="s">
        <v>26</v>
      </c>
      <c r="O4" s="31" t="s">
        <v>27</v>
      </c>
      <c r="P4" s="13"/>
    </row>
    <row r="5" spans="1:16" ht="20.100000000000001" customHeight="1">
      <c r="A5" s="7"/>
      <c r="B5" s="95"/>
      <c r="C5" s="4" t="s">
        <v>1</v>
      </c>
      <c r="D5" s="44">
        <v>1.02</v>
      </c>
      <c r="E5" s="44">
        <v>1.02</v>
      </c>
      <c r="F5" s="45">
        <v>27</v>
      </c>
      <c r="G5" s="45">
        <v>73</v>
      </c>
      <c r="H5" s="45">
        <v>90</v>
      </c>
      <c r="I5" s="46">
        <v>2.2999999999999998</v>
      </c>
      <c r="J5" s="46">
        <v>0.3</v>
      </c>
      <c r="K5" s="47">
        <v>0.11</v>
      </c>
      <c r="L5" s="48">
        <v>0.7</v>
      </c>
      <c r="M5" s="45">
        <v>2720</v>
      </c>
      <c r="N5" s="49">
        <v>1.4E-2</v>
      </c>
      <c r="O5" s="50">
        <v>2.4E-2</v>
      </c>
      <c r="P5" s="7"/>
    </row>
    <row r="6" spans="1:16" ht="20.100000000000001" customHeight="1">
      <c r="A6" s="7"/>
      <c r="B6" s="41"/>
      <c r="C6" s="4" t="s">
        <v>2</v>
      </c>
      <c r="D6" s="44">
        <v>0.95</v>
      </c>
      <c r="E6" s="44">
        <v>0.94</v>
      </c>
      <c r="F6" s="45">
        <v>29</v>
      </c>
      <c r="G6" s="45">
        <v>67</v>
      </c>
      <c r="H6" s="45">
        <v>88</v>
      </c>
      <c r="I6" s="46">
        <v>2.6</v>
      </c>
      <c r="J6" s="46">
        <v>0.4</v>
      </c>
      <c r="K6" s="47">
        <v>9.9000000000000005E-2</v>
      </c>
      <c r="L6" s="48">
        <v>0.66</v>
      </c>
      <c r="M6" s="45">
        <v>2580</v>
      </c>
      <c r="N6" s="49">
        <v>1.6E-2</v>
      </c>
      <c r="O6" s="50">
        <v>4.7E-2</v>
      </c>
      <c r="P6" s="7"/>
    </row>
    <row r="7" spans="1:16" ht="20.100000000000001" customHeight="1">
      <c r="A7" s="7"/>
      <c r="B7" s="41"/>
      <c r="C7" s="4" t="s">
        <v>3</v>
      </c>
      <c r="D7" s="44">
        <v>1.01</v>
      </c>
      <c r="E7" s="44">
        <v>1.02</v>
      </c>
      <c r="F7" s="45">
        <v>21</v>
      </c>
      <c r="G7" s="45">
        <v>65</v>
      </c>
      <c r="H7" s="45">
        <v>85</v>
      </c>
      <c r="I7" s="46">
        <v>2.5</v>
      </c>
      <c r="J7" s="46">
        <v>0.3</v>
      </c>
      <c r="K7" s="47">
        <v>0.1</v>
      </c>
      <c r="L7" s="48">
        <v>0.69</v>
      </c>
      <c r="M7" s="45">
        <v>2690</v>
      </c>
      <c r="N7" s="49">
        <v>1.2E-2</v>
      </c>
      <c r="O7" s="50">
        <v>2.5000000000000001E-2</v>
      </c>
      <c r="P7" s="7"/>
    </row>
    <row r="8" spans="1:16" ht="20.100000000000001" customHeight="1">
      <c r="A8" s="7"/>
      <c r="B8" s="41"/>
      <c r="C8" s="4" t="s">
        <v>4</v>
      </c>
      <c r="D8" s="44">
        <v>0.85</v>
      </c>
      <c r="E8" s="51">
        <v>0.8</v>
      </c>
      <c r="F8" s="45">
        <v>16</v>
      </c>
      <c r="G8" s="45">
        <v>58</v>
      </c>
      <c r="H8" s="45">
        <v>64</v>
      </c>
      <c r="I8" s="46">
        <v>2.4</v>
      </c>
      <c r="J8" s="46">
        <v>0.5</v>
      </c>
      <c r="K8" s="47">
        <v>9.4E-2</v>
      </c>
      <c r="L8" s="48">
        <v>0.55000000000000004</v>
      </c>
      <c r="M8" s="45">
        <v>2380</v>
      </c>
      <c r="N8" s="49">
        <v>4.7E-2</v>
      </c>
      <c r="O8" s="50">
        <v>0.115</v>
      </c>
      <c r="P8" s="7"/>
    </row>
    <row r="9" spans="1:16" ht="20.100000000000001" customHeight="1">
      <c r="A9" s="7"/>
      <c r="B9" s="41"/>
      <c r="C9" s="4" t="s">
        <v>5</v>
      </c>
      <c r="D9" s="44">
        <v>1.0900000000000001</v>
      </c>
      <c r="E9" s="44">
        <v>1.1100000000000001</v>
      </c>
      <c r="F9" s="45">
        <v>43</v>
      </c>
      <c r="G9" s="45">
        <v>59</v>
      </c>
      <c r="H9" s="45">
        <v>82</v>
      </c>
      <c r="I9" s="46">
        <v>1.9</v>
      </c>
      <c r="J9" s="46">
        <v>0.2</v>
      </c>
      <c r="K9" s="47">
        <v>7.5999999999999998E-2</v>
      </c>
      <c r="L9" s="48">
        <v>0.66</v>
      </c>
      <c r="M9" s="45">
        <v>2870</v>
      </c>
      <c r="N9" s="49">
        <v>3.5999999999999997E-2</v>
      </c>
      <c r="O9" s="50">
        <v>2.3E-2</v>
      </c>
      <c r="P9" s="7"/>
    </row>
    <row r="10" spans="1:16" ht="20.100000000000001" customHeight="1">
      <c r="A10" s="7"/>
      <c r="B10" s="41"/>
      <c r="C10" s="4" t="s">
        <v>6</v>
      </c>
      <c r="D10" s="44">
        <v>1.05</v>
      </c>
      <c r="E10" s="51">
        <v>1.03</v>
      </c>
      <c r="F10" s="45">
        <v>181</v>
      </c>
      <c r="G10" s="45">
        <v>338</v>
      </c>
      <c r="H10" s="45">
        <v>233</v>
      </c>
      <c r="I10" s="46">
        <v>4.3</v>
      </c>
      <c r="J10" s="46">
        <v>1.9</v>
      </c>
      <c r="K10" s="52">
        <v>0.46200000000000002</v>
      </c>
      <c r="L10" s="53">
        <v>0.8</v>
      </c>
      <c r="M10" s="45">
        <v>2800</v>
      </c>
      <c r="N10" s="49">
        <v>1.4999999999999999E-2</v>
      </c>
      <c r="O10" s="50">
        <v>0.06</v>
      </c>
      <c r="P10" s="7"/>
    </row>
    <row r="11" spans="1:16" ht="20.100000000000001" customHeight="1">
      <c r="A11" s="7"/>
      <c r="B11" s="41"/>
      <c r="C11" s="4" t="s">
        <v>7</v>
      </c>
      <c r="D11" s="44">
        <v>0.85</v>
      </c>
      <c r="E11" s="51">
        <v>0.8</v>
      </c>
      <c r="F11" s="45">
        <v>93</v>
      </c>
      <c r="G11" s="45">
        <v>221</v>
      </c>
      <c r="H11" s="45">
        <v>139</v>
      </c>
      <c r="I11" s="46">
        <v>8.1</v>
      </c>
      <c r="J11" s="46">
        <v>4.2</v>
      </c>
      <c r="K11" s="52">
        <v>0.33900000000000002</v>
      </c>
      <c r="L11" s="53">
        <v>0.78</v>
      </c>
      <c r="M11" s="45">
        <v>2370</v>
      </c>
      <c r="N11" s="49">
        <v>2.1999999999999999E-2</v>
      </c>
      <c r="O11" s="50">
        <v>0.127</v>
      </c>
      <c r="P11" s="7"/>
    </row>
    <row r="12" spans="1:16" ht="20.100000000000001" customHeight="1">
      <c r="A12" s="7"/>
      <c r="B12" s="41"/>
      <c r="C12" s="4" t="s">
        <v>12</v>
      </c>
      <c r="D12" s="51">
        <v>0.87</v>
      </c>
      <c r="E12" s="51">
        <v>0.83</v>
      </c>
      <c r="F12" s="45">
        <v>137</v>
      </c>
      <c r="G12" s="45">
        <v>229</v>
      </c>
      <c r="H12" s="45">
        <v>179</v>
      </c>
      <c r="I12" s="54">
        <v>5.9</v>
      </c>
      <c r="J12" s="54">
        <v>6.7</v>
      </c>
      <c r="K12" s="55">
        <v>0.32</v>
      </c>
      <c r="L12" s="56">
        <v>0.77</v>
      </c>
      <c r="M12" s="45">
        <v>2420</v>
      </c>
      <c r="N12" s="49">
        <v>3.4000000000000002E-2</v>
      </c>
      <c r="O12" s="50">
        <v>0.1</v>
      </c>
      <c r="P12" s="7"/>
    </row>
    <row r="13" spans="1:16" ht="20.100000000000001" customHeight="1">
      <c r="A13" s="7"/>
      <c r="B13" s="41"/>
      <c r="C13" s="4" t="s">
        <v>8</v>
      </c>
      <c r="D13" s="44">
        <v>1.05</v>
      </c>
      <c r="E13" s="44">
        <v>1.06</v>
      </c>
      <c r="F13" s="45">
        <v>29</v>
      </c>
      <c r="G13" s="45">
        <v>128</v>
      </c>
      <c r="H13" s="45">
        <v>82</v>
      </c>
      <c r="I13" s="46">
        <v>2.8</v>
      </c>
      <c r="J13" s="46">
        <v>0.6</v>
      </c>
      <c r="K13" s="52">
        <v>0.20300000000000001</v>
      </c>
      <c r="L13" s="53">
        <v>0.78</v>
      </c>
      <c r="M13" s="45">
        <v>2720</v>
      </c>
      <c r="N13" s="49">
        <v>1.2E-2</v>
      </c>
      <c r="O13" s="50">
        <v>5.6000000000000001E-2</v>
      </c>
      <c r="P13" s="7"/>
    </row>
    <row r="14" spans="1:16" ht="20.100000000000001" customHeight="1">
      <c r="A14" s="7"/>
      <c r="B14" s="41"/>
      <c r="C14" s="4" t="s">
        <v>10</v>
      </c>
      <c r="D14" s="51">
        <v>1.03</v>
      </c>
      <c r="E14" s="51">
        <v>1.03</v>
      </c>
      <c r="F14" s="45">
        <v>47</v>
      </c>
      <c r="G14" s="45">
        <v>171</v>
      </c>
      <c r="H14" s="45">
        <v>97</v>
      </c>
      <c r="I14" s="46">
        <v>3.5</v>
      </c>
      <c r="J14" s="46">
        <v>0.7</v>
      </c>
      <c r="K14" s="52">
        <v>0.26700000000000002</v>
      </c>
      <c r="L14" s="53">
        <v>0.79</v>
      </c>
      <c r="M14" s="45">
        <v>2670</v>
      </c>
      <c r="N14" s="49">
        <v>0.01</v>
      </c>
      <c r="O14" s="50">
        <v>7.3999999999999996E-2</v>
      </c>
      <c r="P14" s="7"/>
    </row>
    <row r="15" spans="1:16" ht="20.100000000000001" customHeight="1">
      <c r="A15" s="7"/>
      <c r="B15" s="41"/>
      <c r="C15" s="4" t="s">
        <v>44</v>
      </c>
      <c r="D15" s="51">
        <v>1.07</v>
      </c>
      <c r="E15" s="51">
        <v>1.08</v>
      </c>
      <c r="F15" s="45">
        <v>74</v>
      </c>
      <c r="G15" s="45">
        <v>169</v>
      </c>
      <c r="H15" s="45">
        <v>123</v>
      </c>
      <c r="I15" s="46">
        <v>3.2</v>
      </c>
      <c r="J15" s="46">
        <v>2.6</v>
      </c>
      <c r="K15" s="52">
        <v>0.247</v>
      </c>
      <c r="L15" s="53">
        <v>0.89</v>
      </c>
      <c r="M15" s="45">
        <v>2700</v>
      </c>
      <c r="N15" s="49">
        <v>1.2E-2</v>
      </c>
      <c r="O15" s="50">
        <v>4.2000000000000003E-2</v>
      </c>
      <c r="P15" s="7"/>
    </row>
    <row r="16" spans="1:16" ht="20.100000000000001" customHeight="1">
      <c r="A16" s="7"/>
      <c r="B16" s="41"/>
      <c r="C16" s="5" t="s">
        <v>15</v>
      </c>
      <c r="D16" s="57"/>
      <c r="E16" s="57"/>
      <c r="F16" s="58"/>
      <c r="G16" s="58"/>
      <c r="H16" s="58"/>
      <c r="I16" s="59"/>
      <c r="J16" s="59"/>
      <c r="K16" s="60"/>
      <c r="L16" s="61"/>
      <c r="M16" s="58"/>
      <c r="N16" s="62"/>
      <c r="O16" s="63"/>
      <c r="P16" s="7"/>
    </row>
    <row r="17" spans="1:16" ht="20.100000000000001" customHeight="1" thickBot="1">
      <c r="A17" s="7"/>
      <c r="B17" s="42"/>
      <c r="C17" s="43" t="s">
        <v>14</v>
      </c>
      <c r="D17" s="64"/>
      <c r="E17" s="64"/>
      <c r="F17" s="65"/>
      <c r="G17" s="65"/>
      <c r="H17" s="65"/>
      <c r="I17" s="66"/>
      <c r="J17" s="66"/>
      <c r="K17" s="67"/>
      <c r="L17" s="68"/>
      <c r="M17" s="65"/>
      <c r="N17" s="69"/>
      <c r="O17" s="70"/>
      <c r="P17" s="7"/>
    </row>
    <row r="18" spans="1:16" ht="22.5" customHeight="1" thickBot="1">
      <c r="A18" s="7"/>
      <c r="B18" s="74">
        <f>SUM(B5:B17)</f>
        <v>0</v>
      </c>
      <c r="C18" s="108" t="s">
        <v>43</v>
      </c>
      <c r="D18" s="108"/>
      <c r="E18" s="108"/>
      <c r="F18" s="108"/>
      <c r="G18" s="109" t="s">
        <v>60</v>
      </c>
      <c r="H18" s="109"/>
      <c r="I18" s="109"/>
      <c r="J18" s="109"/>
      <c r="K18" s="109"/>
      <c r="L18" s="109"/>
      <c r="M18" s="109"/>
      <c r="N18" s="109"/>
      <c r="O18" s="109"/>
      <c r="P18" s="7"/>
    </row>
    <row r="19" spans="1:16" ht="22.5" customHeight="1">
      <c r="A19" s="7"/>
      <c r="B19" s="112" t="s">
        <v>53</v>
      </c>
      <c r="C19" s="112"/>
      <c r="D19" s="112"/>
      <c r="E19" s="112"/>
      <c r="F19" s="112"/>
      <c r="G19" s="110" t="s">
        <v>54</v>
      </c>
      <c r="H19" s="110"/>
      <c r="I19" s="110"/>
      <c r="J19" s="110"/>
      <c r="K19" s="110"/>
      <c r="L19" s="110"/>
      <c r="M19" s="110"/>
      <c r="N19" s="110"/>
      <c r="O19" s="110"/>
      <c r="P19" s="7"/>
    </row>
    <row r="20" spans="1:16" ht="7.5" customHeight="1" thickBot="1">
      <c r="A20" s="7"/>
      <c r="B20" s="113"/>
      <c r="C20" s="113"/>
      <c r="D20" s="113"/>
      <c r="E20" s="113"/>
      <c r="F20" s="113"/>
      <c r="G20" s="7"/>
      <c r="H20" s="7"/>
      <c r="I20" s="7"/>
      <c r="J20" s="7"/>
      <c r="K20" s="7"/>
      <c r="L20" s="7"/>
      <c r="M20" s="7"/>
      <c r="N20" s="7"/>
      <c r="O20" s="7"/>
      <c r="P20" s="7"/>
    </row>
    <row r="21" spans="1:16" ht="45" customHeight="1">
      <c r="A21" s="7"/>
      <c r="B21" s="118" t="s">
        <v>17</v>
      </c>
      <c r="C21" s="119"/>
      <c r="D21" s="14" t="s">
        <v>34</v>
      </c>
      <c r="E21" s="14" t="s">
        <v>40</v>
      </c>
      <c r="F21" s="14" t="s">
        <v>35</v>
      </c>
      <c r="G21" s="14" t="s">
        <v>36</v>
      </c>
      <c r="H21" s="14" t="s">
        <v>37</v>
      </c>
      <c r="I21" s="14" t="s">
        <v>38</v>
      </c>
      <c r="J21" s="14" t="s">
        <v>39</v>
      </c>
      <c r="K21" s="14" t="s">
        <v>45</v>
      </c>
      <c r="L21" s="14" t="s">
        <v>55</v>
      </c>
      <c r="M21" s="14" t="s">
        <v>16</v>
      </c>
      <c r="N21" s="14" t="s">
        <v>26</v>
      </c>
      <c r="O21" s="15" t="s">
        <v>27</v>
      </c>
      <c r="P21" s="7"/>
    </row>
    <row r="22" spans="1:16" ht="22.5" customHeight="1" thickBot="1">
      <c r="A22" s="7"/>
      <c r="B22" s="120"/>
      <c r="C22" s="121"/>
      <c r="D22" s="33">
        <f>(B5*D5)+(D6*B6)+(D7*B7)+(D8*B8)+(D9*B9)+(D10*B10)+(D11*B11)+(D12*B12)+(D13*B13)+(D14*B14)+(D15*B15)+(D16*B16)+(D17*B17)</f>
        <v>0</v>
      </c>
      <c r="E22" s="33">
        <f>(B5*E5)+(E6*B6)+(E7*B7)+(E8*B8)+(E9*B9)+(E10*B10)+(E11*B11)+(E12*B12)+(E13*B13)+(E14*B14)+(E15*B15)+(E16*B16)+(E17*B17)</f>
        <v>0</v>
      </c>
      <c r="F22" s="34">
        <f>(B5*F5)+(F6*B6)+(F7*B7)+(F8*B8)+(F9*B9)+(F10*B10)+(F11*B11)+(F12*B12)+(F13*B13)+(B14*F14)+(F15*B15)+(F16*B16)+(B17*F17)</f>
        <v>0</v>
      </c>
      <c r="G22" s="34">
        <f>(B5*G5)+(G6*B6)+(G7*B7)+(G8*B8)+(G9*B9)+(G10*B10)+(G11*B11)+(G12*B12)+(G13*B13)+(G14*B14)+(G15*B15)+(G16*B16)+(G17*B17)</f>
        <v>0</v>
      </c>
      <c r="H22" s="34">
        <f>(B5*H5)+(H6*B6)+(H7*B7)+(H8*B8)+(H9*B9)+(H10*B10)+(H11*B11)+(H12*B12)+(H13*B13)+(H14*B14)+(H15*B15)+(H16*B16)+(H17*B17)</f>
        <v>0</v>
      </c>
      <c r="I22" s="35">
        <f>(B5*I5)+(I6*B6)+(I7*B7)+(I8*B8)+(I9*B9)+(I10*B10)+(I11*B11)+(I12*B12)+(I13*B13)+(I14*B14)+(I15*B15)+(I16*B16)+(I17*B17)</f>
        <v>0</v>
      </c>
      <c r="J22" s="35">
        <f>(B5*J5)+(J6*B6)+(J7*B7)+(J8*B8)+(J9*B9)+(J10*B10)+(J11*B11)+(J12*B12)+(J13*B13)+(J14*B14)+(J15*B15)+(J16*B16)+(J17*B17)</f>
        <v>0</v>
      </c>
      <c r="K22" s="36">
        <f>(B5*K5)+(K6*B6)+(K7*B7)+(K8*B8)+(K9*B9)+(K10*B10)+(K11*B11)+(K12*B12)+(K13*B13)+(K14*B14)+(K15*B15)+(K16*B16)+(K17*B17)</f>
        <v>0</v>
      </c>
      <c r="L22" s="37">
        <f>((B5*L5)+(L6*B6)+(L7*B7)+(L8*B8)+(L9*B9)+(L10*B10)+(L11*B11)+(L12*B12)+(L13*B13)+(L14*B14)+(L15*B15)+(L16*B16)+(L17*B17))</f>
        <v>0</v>
      </c>
      <c r="M22" s="34">
        <f>(B5*M5)+(M6*B6)+(M7*B7)+(M8*B8)+(M9*B9)+(M10*B10)+(M11*B11)+(M12*B12)+(M13*B13)+(M14*B14)+(M15*B15)+(M16*B16)+(M17*B17)</f>
        <v>0</v>
      </c>
      <c r="N22" s="36">
        <f>(B5*N5)+(N6*B6)+(N7*B7)+(N8*B8)+(N9*B9)+(N10*B10)+(N11*B11)+(N12*B12)+(N13*B13)+(N14*B14)+(N15*B15)+(N16*B16)+(N17*B17)</f>
        <v>0</v>
      </c>
      <c r="O22" s="38">
        <f>(B5*O5)+(O6*B6)+(O7*B7)+(O8*B8)+(O9*B9)+(O10*B10)+(O11*B11)+(O12*B12)+(O13*B13)+(O14*B14)+(O15*B15)+(O16*B16)+(O17*B17)</f>
        <v>0</v>
      </c>
      <c r="P22" s="7"/>
    </row>
    <row r="23" spans="1:16" ht="7.5" customHeight="1" thickBot="1">
      <c r="A23" s="7"/>
      <c r="B23" s="32"/>
      <c r="C23" s="32"/>
      <c r="D23" s="22"/>
      <c r="E23" s="22"/>
      <c r="F23" s="23"/>
      <c r="G23" s="23"/>
      <c r="H23" s="23"/>
      <c r="I23" s="24"/>
      <c r="J23" s="24"/>
      <c r="K23" s="25"/>
      <c r="L23" s="26"/>
      <c r="M23" s="23"/>
      <c r="N23" s="27"/>
      <c r="O23" s="27"/>
      <c r="P23" s="7"/>
    </row>
    <row r="24" spans="1:16" ht="45" customHeight="1">
      <c r="A24" s="7"/>
      <c r="B24" s="114" t="s">
        <v>19</v>
      </c>
      <c r="C24" s="115"/>
      <c r="D24" s="28" t="s">
        <v>33</v>
      </c>
      <c r="E24" s="28" t="s">
        <v>41</v>
      </c>
      <c r="F24" s="28" t="s">
        <v>32</v>
      </c>
      <c r="G24" s="28" t="s">
        <v>31</v>
      </c>
      <c r="H24" s="28" t="s">
        <v>30</v>
      </c>
      <c r="I24" s="28" t="s">
        <v>29</v>
      </c>
      <c r="J24" s="28" t="s">
        <v>28</v>
      </c>
      <c r="K24" s="29" t="s">
        <v>0</v>
      </c>
      <c r="L24" s="28" t="s">
        <v>9</v>
      </c>
      <c r="M24" s="28" t="s">
        <v>18</v>
      </c>
      <c r="N24" s="30" t="s">
        <v>26</v>
      </c>
      <c r="O24" s="31" t="s">
        <v>27</v>
      </c>
      <c r="P24" s="7"/>
    </row>
    <row r="25" spans="1:16" ht="30" customHeight="1" thickBot="1">
      <c r="A25" s="7"/>
      <c r="B25" s="116"/>
      <c r="C25" s="117"/>
      <c r="D25" s="16">
        <f>D22*B25</f>
        <v>0</v>
      </c>
      <c r="E25" s="16">
        <f>E22*B25</f>
        <v>0</v>
      </c>
      <c r="F25" s="17">
        <f>F22*B25</f>
        <v>0</v>
      </c>
      <c r="G25" s="17">
        <f>G22*B25</f>
        <v>0</v>
      </c>
      <c r="H25" s="17">
        <f>H22*B25</f>
        <v>0</v>
      </c>
      <c r="I25" s="18">
        <f>I22*B25</f>
        <v>0</v>
      </c>
      <c r="J25" s="18">
        <f>J22*B25</f>
        <v>0</v>
      </c>
      <c r="K25" s="19">
        <f>K22</f>
        <v>0</v>
      </c>
      <c r="L25" s="20">
        <f>L22</f>
        <v>0</v>
      </c>
      <c r="M25" s="17">
        <f>M22*B25</f>
        <v>0</v>
      </c>
      <c r="N25" s="19">
        <f>N22</f>
        <v>0</v>
      </c>
      <c r="O25" s="21">
        <f>O22</f>
        <v>0</v>
      </c>
      <c r="P25" s="7"/>
    </row>
    <row r="26" spans="1:16" ht="9" customHeight="1">
      <c r="A26" s="7"/>
      <c r="B26" s="11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</row>
    <row r="27" spans="1:16" ht="22.5" customHeight="1">
      <c r="A27" s="111"/>
      <c r="B27" s="111"/>
      <c r="C27" s="111"/>
      <c r="D27" s="111"/>
      <c r="E27" s="111"/>
      <c r="F27" s="111"/>
      <c r="G27" s="111"/>
      <c r="H27" s="111"/>
      <c r="I27" s="111"/>
      <c r="J27" s="111"/>
      <c r="K27" s="111"/>
      <c r="L27" s="111"/>
      <c r="M27" s="111"/>
      <c r="N27" s="111"/>
      <c r="O27" s="111"/>
      <c r="P27" s="111"/>
    </row>
    <row r="28" spans="1:16" ht="22.5" customHeight="1"/>
  </sheetData>
  <mergeCells count="8">
    <mergeCell ref="C18:F18"/>
    <mergeCell ref="G18:O18"/>
    <mergeCell ref="G19:O19"/>
    <mergeCell ref="A27:P27"/>
    <mergeCell ref="B19:F20"/>
    <mergeCell ref="B24:C24"/>
    <mergeCell ref="B25:C25"/>
    <mergeCell ref="B21:C22"/>
  </mergeCells>
  <conditionalFormatting sqref="B18">
    <cfRule type="cellIs" dxfId="1" priority="1" operator="equal">
      <formula>1</formula>
    </cfRule>
    <cfRule type="cellIs" dxfId="0" priority="2" operator="lessThan">
      <formula>1</formula>
    </cfRule>
  </conditionalFormatting>
  <printOptions horizontalCentered="1" verticalCentered="1"/>
  <pageMargins left="0.15748031496062992" right="0.11811023622047245" top="0.74803149606299213" bottom="0.74803149606299213" header="0.31496062992125984" footer="0.31496062992125984"/>
  <pageSetup paperSize="9" scale="95" orientation="landscape" r:id="rId1"/>
  <ignoredErrors>
    <ignoredError sqref="M25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Démarrer</vt:lpstr>
      <vt:lpstr>Définition des proportions</vt:lpstr>
      <vt:lpstr>Valeur alimentaire mélange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franck dudognon</dc:creator>
  <cp:lastModifiedBy>fdudognon</cp:lastModifiedBy>
  <cp:lastPrinted>2020-10-26T14:50:58Z</cp:lastPrinted>
  <dcterms:created xsi:type="dcterms:W3CDTF">2018-05-01T23:08:39Z</dcterms:created>
  <dcterms:modified xsi:type="dcterms:W3CDTF">2021-02-15T16:00:03Z</dcterms:modified>
</cp:coreProperties>
</file>